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PANTEION\Desktop\"/>
    </mc:Choice>
  </mc:AlternateContent>
  <xr:revisionPtr revIDLastSave="0" documentId="13_ncr:1_{65768C91-4C1C-46B6-A128-E60466D3C5AD}" xr6:coauthVersionLast="47" xr6:coauthVersionMax="47" xr10:uidLastSave="{00000000-0000-0000-0000-000000000000}"/>
  <bookViews>
    <workbookView xWindow="-120" yWindow="-120" windowWidth="20730" windowHeight="11160" firstSheet="1" activeTab="3" xr2:uid="{00000000-000D-0000-FFFF-FFFF00000000}"/>
  </bookViews>
  <sheets>
    <sheet name="ΛΟΓΙΣΤΙΚΟ ΣΧΕΔΙΟ ΕΛΠ" sheetId="7" r:id="rId1"/>
    <sheet name="ΠΛΗΡΕΣ ΜΕ ΑΝΤΙΣΤΟΙΧΙΣΗ ΕΛΠ ΕΓΛΣ" sheetId="8" r:id="rId2"/>
    <sheet name="ΕΚΦ. Θ. 3-4 " sheetId="5" r:id="rId3"/>
    <sheet name="ΕΓΓΡΑΦΕΣ" sheetId="4" r:id="rId4"/>
    <sheet name=" ΚΑΘΟΛΙΚΟ" sheetId="2" r:id="rId5"/>
    <sheet name="ΙΣΟΖΥΓΙΑ+ΟΙΚ ΚΑΤΑΣ" sheetId="3" r:id="rId6"/>
  </sheets>
  <calcPr calcId="191029" iterate="1" iterateCount="10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1" i="3" l="1"/>
  <c r="C98" i="3"/>
  <c r="C95" i="3"/>
  <c r="C96" i="3"/>
  <c r="B61" i="3"/>
  <c r="B96" i="3" s="1"/>
  <c r="C62" i="3"/>
  <c r="B86" i="3"/>
  <c r="C86" i="3" s="1"/>
  <c r="B85" i="3"/>
  <c r="C85" i="3" s="1"/>
  <c r="C69" i="3" s="1"/>
  <c r="C101" i="3" s="1"/>
  <c r="E101" i="3" s="1"/>
  <c r="B84" i="3"/>
  <c r="C84" i="3" s="1"/>
  <c r="B83" i="3"/>
  <c r="C83" i="3" s="1"/>
  <c r="B82" i="3"/>
  <c r="C82" i="3" s="1"/>
  <c r="B49" i="3"/>
  <c r="D49" i="3" s="1"/>
  <c r="B42" i="3"/>
  <c r="B72" i="3" s="1"/>
  <c r="C42" i="3"/>
  <c r="C72" i="3" s="1"/>
  <c r="C31" i="3"/>
  <c r="C30" i="3"/>
  <c r="C58" i="3" s="1"/>
  <c r="C93" i="3" s="1"/>
  <c r="C4" i="2"/>
  <c r="C10" i="2" s="1"/>
  <c r="C11" i="3" s="1"/>
  <c r="C38" i="3" s="1"/>
  <c r="C67" i="3" s="1"/>
  <c r="C99" i="3" s="1"/>
  <c r="B10" i="2"/>
  <c r="C18" i="3"/>
  <c r="C45" i="3" s="1"/>
  <c r="C23" i="3"/>
  <c r="C51" i="3" s="1"/>
  <c r="B22" i="3"/>
  <c r="B50" i="3" s="1"/>
  <c r="B21" i="3"/>
  <c r="B48" i="3" s="1"/>
  <c r="B20" i="3"/>
  <c r="B47" i="3" s="1"/>
  <c r="B77" i="3" s="1"/>
  <c r="C77" i="3" s="1"/>
  <c r="B19" i="3"/>
  <c r="B46" i="3" s="1"/>
  <c r="B76" i="3" s="1"/>
  <c r="C17" i="3"/>
  <c r="C44" i="3" s="1"/>
  <c r="C16" i="3"/>
  <c r="C43" i="3" s="1"/>
  <c r="C73" i="3" s="1"/>
  <c r="B16" i="3"/>
  <c r="B43" i="3" s="1"/>
  <c r="B73" i="3" s="1"/>
  <c r="C14" i="3"/>
  <c r="C41" i="3" s="1"/>
  <c r="C13" i="3"/>
  <c r="C40" i="3" s="1"/>
  <c r="C70" i="3" s="1"/>
  <c r="B13" i="3"/>
  <c r="B40" i="3" s="1"/>
  <c r="C12" i="3"/>
  <c r="C39" i="3" s="1"/>
  <c r="B11" i="3"/>
  <c r="B38" i="3" s="1"/>
  <c r="B67" i="3" s="1"/>
  <c r="B99" i="3" s="1"/>
  <c r="C10" i="3"/>
  <c r="C37" i="3" s="1"/>
  <c r="B10" i="3"/>
  <c r="B37" i="3" s="1"/>
  <c r="B65" i="3" s="1"/>
  <c r="B9" i="3"/>
  <c r="B36" i="3" s="1"/>
  <c r="C8" i="3"/>
  <c r="C35" i="3" s="1"/>
  <c r="C64" i="3" s="1"/>
  <c r="C97" i="3" s="1"/>
  <c r="B8" i="3"/>
  <c r="B35" i="3" s="1"/>
  <c r="B64" i="3" s="1"/>
  <c r="B97" i="3" s="1"/>
  <c r="C7" i="3"/>
  <c r="C34" i="3" s="1"/>
  <c r="C63" i="3" s="1"/>
  <c r="B7" i="3"/>
  <c r="B34" i="3" s="1"/>
  <c r="B6" i="3"/>
  <c r="B33" i="3" s="1"/>
  <c r="D33" i="3" s="1"/>
  <c r="B5" i="3"/>
  <c r="D5" i="3" s="1"/>
  <c r="B4" i="3"/>
  <c r="B31" i="3" s="1"/>
  <c r="B59" i="3" s="1"/>
  <c r="B94" i="3" s="1"/>
  <c r="B3" i="3"/>
  <c r="B30" i="3" s="1"/>
  <c r="I33" i="2"/>
  <c r="E84" i="4"/>
  <c r="M29" i="2"/>
  <c r="N30" i="2" s="1"/>
  <c r="J29" i="2"/>
  <c r="I29" i="2"/>
  <c r="F29" i="2"/>
  <c r="B29" i="2"/>
  <c r="C29" i="2"/>
  <c r="N24" i="2"/>
  <c r="M24" i="2"/>
  <c r="I24" i="2"/>
  <c r="B33" i="2"/>
  <c r="C35" i="2"/>
  <c r="E41" i="2" s="1"/>
  <c r="B34" i="2"/>
  <c r="B24" i="2"/>
  <c r="J19" i="2"/>
  <c r="N19" i="2"/>
  <c r="R20" i="2"/>
  <c r="R19" i="2"/>
  <c r="R18" i="2"/>
  <c r="Q19" i="2"/>
  <c r="Q18" i="2"/>
  <c r="N13" i="2"/>
  <c r="M13" i="2"/>
  <c r="I13" i="2"/>
  <c r="F15" i="2"/>
  <c r="E15" i="2"/>
  <c r="F14" i="2"/>
  <c r="F13" i="2"/>
  <c r="I8" i="2"/>
  <c r="B14" i="2"/>
  <c r="C13" i="2"/>
  <c r="B13" i="2"/>
  <c r="Q11" i="2"/>
  <c r="R10" i="2"/>
  <c r="R5" i="2"/>
  <c r="Q3" i="2"/>
  <c r="N3" i="2"/>
  <c r="M3" i="2"/>
  <c r="J5" i="2"/>
  <c r="I4" i="2"/>
  <c r="I3" i="2"/>
  <c r="C9" i="2"/>
  <c r="B7" i="2"/>
  <c r="B5" i="2"/>
  <c r="B6" i="2"/>
  <c r="C7" i="2"/>
  <c r="C6" i="2"/>
  <c r="B4" i="2"/>
  <c r="C3" i="2"/>
  <c r="B3" i="2"/>
  <c r="F3" i="2" s="1"/>
  <c r="E87" i="4"/>
  <c r="E86" i="4"/>
  <c r="E85" i="4"/>
  <c r="D80" i="4"/>
  <c r="E81" i="4" s="1"/>
  <c r="E78" i="4"/>
  <c r="D77" i="4"/>
  <c r="E75" i="4"/>
  <c r="D74" i="4"/>
  <c r="D68" i="4"/>
  <c r="E69" i="4"/>
  <c r="D65" i="4"/>
  <c r="E66" i="4" s="1"/>
  <c r="D62" i="4"/>
  <c r="E63" i="4" s="1"/>
  <c r="D55" i="4"/>
  <c r="E56" i="4" s="1"/>
  <c r="E52" i="4"/>
  <c r="E49" i="4"/>
  <c r="E46" i="4"/>
  <c r="E39" i="4"/>
  <c r="C8" i="2" s="1"/>
  <c r="D35" i="4"/>
  <c r="E36" i="4" s="1"/>
  <c r="E27" i="4"/>
  <c r="E21" i="4"/>
  <c r="C5" i="2" s="1"/>
  <c r="E13" i="4"/>
  <c r="E10" i="4"/>
  <c r="E6" i="4"/>
  <c r="B75" i="3"/>
  <c r="B104" i="3" s="1"/>
  <c r="B74" i="3"/>
  <c r="B103" i="3" s="1"/>
  <c r="B71" i="3"/>
  <c r="B102" i="3" s="1"/>
  <c r="B68" i="3"/>
  <c r="B100" i="3" s="1"/>
  <c r="E44" i="2"/>
  <c r="J33" i="2"/>
  <c r="E72" i="4"/>
  <c r="E33" i="4"/>
  <c r="D96" i="3" l="1"/>
  <c r="E44" i="3"/>
  <c r="C74" i="3"/>
  <c r="C103" i="3" s="1"/>
  <c r="E103" i="3" s="1"/>
  <c r="D99" i="3"/>
  <c r="B66" i="3"/>
  <c r="B98" i="3" s="1"/>
  <c r="D98" i="3" s="1"/>
  <c r="D36" i="3"/>
  <c r="E42" i="3"/>
  <c r="E14" i="3"/>
  <c r="J75" i="3"/>
  <c r="C71" i="3"/>
  <c r="E41" i="3"/>
  <c r="E51" i="3"/>
  <c r="C81" i="3"/>
  <c r="B81" i="3" s="1"/>
  <c r="B58" i="3"/>
  <c r="B93" i="3" s="1"/>
  <c r="D93" i="3" s="1"/>
  <c r="D30" i="3"/>
  <c r="C68" i="3"/>
  <c r="C100" i="3" s="1"/>
  <c r="E100" i="3" s="1"/>
  <c r="E39" i="3"/>
  <c r="C75" i="3"/>
  <c r="C104" i="3" s="1"/>
  <c r="E104" i="3" s="1"/>
  <c r="E45" i="3"/>
  <c r="B70" i="3"/>
  <c r="E40" i="3"/>
  <c r="B78" i="3"/>
  <c r="C78" i="3" s="1"/>
  <c r="D48" i="3"/>
  <c r="B63" i="3"/>
  <c r="D34" i="3"/>
  <c r="D97" i="3"/>
  <c r="C65" i="3"/>
  <c r="D65" i="3" s="1"/>
  <c r="E37" i="3"/>
  <c r="D50" i="3"/>
  <c r="B80" i="3"/>
  <c r="C80" i="3" s="1"/>
  <c r="D46" i="3"/>
  <c r="B62" i="3"/>
  <c r="B24" i="3"/>
  <c r="B32" i="3"/>
  <c r="B52" i="3" s="1"/>
  <c r="D47" i="3"/>
  <c r="C24" i="3"/>
  <c r="D31" i="3"/>
  <c r="B79" i="3"/>
  <c r="C79" i="3" s="1"/>
  <c r="E43" i="3"/>
  <c r="D38" i="3"/>
  <c r="D35" i="3"/>
  <c r="C59" i="3"/>
  <c r="C94" i="3" s="1"/>
  <c r="D94" i="3" s="1"/>
  <c r="C52" i="3"/>
  <c r="E88" i="4"/>
  <c r="C76" i="3"/>
  <c r="E43" i="2"/>
  <c r="E42" i="2"/>
  <c r="C38" i="2"/>
  <c r="E40" i="2"/>
  <c r="E39" i="2"/>
  <c r="J34" i="2"/>
  <c r="B38" i="2" s="1"/>
  <c r="F24" i="2"/>
  <c r="B35" i="2"/>
  <c r="C19" i="2"/>
  <c r="F19" i="2"/>
  <c r="E19" i="2" s="1"/>
  <c r="J78" i="3" l="1"/>
  <c r="E52" i="3"/>
  <c r="J74" i="3"/>
  <c r="J76" i="3" s="1"/>
  <c r="B60" i="3"/>
  <c r="D32" i="3"/>
  <c r="E71" i="3"/>
  <c r="K65" i="3" s="1"/>
  <c r="C102" i="3"/>
  <c r="E102" i="3" s="1"/>
  <c r="E105" i="3" s="1"/>
  <c r="D52" i="3"/>
  <c r="F33" i="2"/>
  <c r="E45" i="2"/>
  <c r="B39" i="2"/>
  <c r="F38" i="2" s="1"/>
  <c r="D60" i="3" l="1"/>
  <c r="I62" i="3" s="1"/>
  <c r="B95" i="3"/>
  <c r="C105" i="3"/>
  <c r="F45" i="2"/>
  <c r="J38" i="2" s="1"/>
  <c r="J40" i="2" s="1"/>
  <c r="M38" i="2" s="1"/>
  <c r="N38" i="2" s="1"/>
  <c r="N43" i="2" s="1"/>
  <c r="D95" i="3" l="1"/>
  <c r="D105" i="3" s="1"/>
  <c r="B105" i="3"/>
  <c r="E85" i="3" l="1"/>
  <c r="C87" i="3" l="1"/>
  <c r="D83" i="4" l="1"/>
  <c r="D90" i="4" s="1"/>
  <c r="E91" i="4" s="1"/>
  <c r="E69" i="3" l="1"/>
  <c r="K61" i="3" s="1"/>
  <c r="E86" i="3"/>
  <c r="E84" i="3"/>
  <c r="E83" i="3"/>
  <c r="E82" i="3"/>
  <c r="D61" i="3"/>
  <c r="I64" i="3" s="1"/>
  <c r="D58" i="3"/>
  <c r="I60" i="3" s="1"/>
  <c r="E73" i="3"/>
  <c r="E74" i="3"/>
  <c r="K66" i="3" s="1"/>
  <c r="E72" i="3"/>
  <c r="E75" i="3"/>
  <c r="K64" i="3" s="1"/>
  <c r="K67" i="3" s="1"/>
  <c r="E81" i="3"/>
  <c r="E70" i="3"/>
  <c r="E68" i="3"/>
  <c r="D80" i="3"/>
  <c r="D66" i="3"/>
  <c r="I66" i="3" s="1"/>
  <c r="D79" i="3"/>
  <c r="D77" i="3"/>
  <c r="D76" i="3"/>
  <c r="J79" i="3" s="1"/>
  <c r="J81" i="3" s="1"/>
  <c r="D78" i="3"/>
  <c r="D64" i="3"/>
  <c r="I65" i="3" s="1"/>
  <c r="D63" i="3"/>
  <c r="D59" i="3"/>
  <c r="I61" i="3" s="1"/>
  <c r="D62" i="3"/>
  <c r="I63" i="3" l="1"/>
  <c r="K60" i="3"/>
  <c r="K62" i="3" s="1"/>
  <c r="K69" i="3" s="1"/>
  <c r="E87" i="3"/>
  <c r="D93" i="4"/>
  <c r="D96" i="4" s="1"/>
  <c r="E97" i="4" s="1"/>
  <c r="B87" i="3"/>
  <c r="D67" i="3"/>
  <c r="D87" i="3" s="1"/>
  <c r="D4" i="3"/>
  <c r="E15" i="3"/>
  <c r="E10" i="3"/>
  <c r="D22" i="3"/>
  <c r="D11" i="3"/>
  <c r="D9" i="3"/>
  <c r="E13" i="3"/>
  <c r="E23" i="3"/>
  <c r="E18" i="3"/>
  <c r="E17" i="3"/>
  <c r="E16" i="3"/>
  <c r="E12" i="3"/>
  <c r="D6" i="3"/>
  <c r="D7" i="3"/>
  <c r="D8" i="3"/>
  <c r="D21" i="3"/>
  <c r="D19" i="3"/>
  <c r="D20" i="3"/>
  <c r="D3" i="3"/>
  <c r="I67" i="3" l="1"/>
  <c r="E94" i="4"/>
  <c r="E99" i="4" s="1"/>
  <c r="D99" i="4"/>
  <c r="E24" i="3"/>
  <c r="D24" i="3"/>
  <c r="I68" i="3" l="1"/>
  <c r="I69" i="3" s="1"/>
  <c r="R22" i="2"/>
  <c r="Q22" i="2"/>
  <c r="M19" i="2"/>
</calcChain>
</file>

<file path=xl/sharedStrings.xml><?xml version="1.0" encoding="utf-8"?>
<sst xmlns="http://schemas.openxmlformats.org/spreadsheetml/2006/main" count="2070" uniqueCount="1411">
  <si>
    <t>Α/Α</t>
  </si>
  <si>
    <t>ΧΡΕΩΣΗ</t>
  </si>
  <si>
    <t>ΠΙΣΤΩΣΗ</t>
  </si>
  <si>
    <t>ΑΜΟΙΒΕΣ ΠΡΟΣΟΠΙΚΟΥ</t>
  </si>
  <si>
    <t>ΠΕΛΑΤΕΣ</t>
  </si>
  <si>
    <t>ΠΑΡΩΧΕΣ ΤΡΙΤΩΝ(ΔΕΗ)</t>
  </si>
  <si>
    <t>ΤΑΜΕΙΟ</t>
  </si>
  <si>
    <t>ΛΟΓΑΡΙΑΣΜΟΣ</t>
  </si>
  <si>
    <t>ΧΥ</t>
  </si>
  <si>
    <t>ΑΓΟΡΑ ΕΜΠΟΡΕΥΜΑΤΩΝ</t>
  </si>
  <si>
    <t xml:space="preserve">ΓΡΑΜΜΑΤΙΑ ΕΙΣΠΡΑΚΤΕΑ </t>
  </si>
  <si>
    <t>ΑΜΟΙΒΕΣ ΠΡΟΣΩΠΙΚΟΥ</t>
  </si>
  <si>
    <t>ΕΡΓΩΔΟΤΙΚΕΣ ΕΙΣΦΟΡΕΣ</t>
  </si>
  <si>
    <t>ΠΥ</t>
  </si>
  <si>
    <t>ΠΡΟΜΗΘΕΥΤΕΣ</t>
  </si>
  <si>
    <t>ΠΩΛΗΣΗΣ ΕΜΠΟΡΕΥΜΑΤΩΝ</t>
  </si>
  <si>
    <t>ΑΜΟΙΒΕΣ ΠΡΟΣΩΠΙΚΟΥ ΠΛΗΡΩΤΕΣ</t>
  </si>
  <si>
    <t>Χ</t>
  </si>
  <si>
    <t>Π</t>
  </si>
  <si>
    <t xml:space="preserve">ΕΞΟΔΑ ΠΡΟΕΞΟΦΛΗΣΗΣ </t>
  </si>
  <si>
    <t>ΓΡΑΜΜΑΤΙΑ ΠΡΟΕΞΟΦΛΗΘΕΝΤΑ</t>
  </si>
  <si>
    <t>ΕΞΟΔΑ ΠΡΟΕΞΟΦΛΗΣΗΣ</t>
  </si>
  <si>
    <t xml:space="preserve">ΓΡΑΜΜΑΤΙΑ ΠΡΟΕΞΟΦΛΗΘΕΝΤΑ </t>
  </si>
  <si>
    <t xml:space="preserve">ΑΓΟΡΕΣ ΕΜΠΟΡΕΥΜΑΤΩΝ </t>
  </si>
  <si>
    <t>ΓΡΑΜΜΑΤΙΑ ΠΛΗΡΩΤΕΑ</t>
  </si>
  <si>
    <t>ΕΠΙΠΛΑ</t>
  </si>
  <si>
    <t>ΛΟΙΠΑ ΛΕΙΤΟΥΡΓΙΚΑ ΕΣΟΔΑ</t>
  </si>
  <si>
    <t>ΕΡΓΟΔΟΤΙΚΕΣ ΕΙΣΦΩΡΕΣ</t>
  </si>
  <si>
    <t>ΦΟΡΟΙ ΜΙΣΘΩΤΩΝ ΥΠΗΡΕΣΩΝ</t>
  </si>
  <si>
    <t>Α ΠΡΟΣΩΡΙΝΟ ΙΣΟΣΥΓΙΟ</t>
  </si>
  <si>
    <t>Β ΠΡΟΣΩΡΙΝΟ Η ΠΡΟΣΑΡΜΟΣΜΕΝΟ ΙΣΟΣΥΓΙΟ</t>
  </si>
  <si>
    <t>ΑΠΟΣΒΕΣΜΕΝΑ ΕΠΙΠΛΑ</t>
  </si>
  <si>
    <t xml:space="preserve">ΑΠΟΣΒΕΣΕΙΣ </t>
  </si>
  <si>
    <t>ΑΠΟΣΒΕΣΕΙΣ</t>
  </si>
  <si>
    <t>ΚΟΣΤΟΣ ΠΩΛΗΘΕΝΤΩΝ</t>
  </si>
  <si>
    <t>ΑΠΟΘΕΜΑ ΤΕΛΟΥΣ</t>
  </si>
  <si>
    <t xml:space="preserve">ΑΠΟΘΕΜΑ ΤΕΛΟΥΣ </t>
  </si>
  <si>
    <t>ΠΑΡΟΧΕΣ ΤΡΙΤΩΝ(ΔΕΗ)</t>
  </si>
  <si>
    <t>ΟΡΙΣΤΙΚΟ ΙΣΟΖΥΓΙΟ</t>
  </si>
  <si>
    <t xml:space="preserve">ΚΟΣΤΟΣ ΠΩΛΗΘΕΝΤΩΝ </t>
  </si>
  <si>
    <t xml:space="preserve">ΑΠΟΘΕΜΑΤΑ ΤΕΛΟΥΣ </t>
  </si>
  <si>
    <t>ΜΙΚΤΟ ΚΕΡΔΟΣ</t>
  </si>
  <si>
    <t>ΚΑΧ</t>
  </si>
  <si>
    <t xml:space="preserve">ΠΩΛΗΣΕΙΣ </t>
  </si>
  <si>
    <t xml:space="preserve">ΜΙΚΤΟ ΚΕΡΔΟΣ </t>
  </si>
  <si>
    <t xml:space="preserve">ΑΠΟΤΕΛΕΣΜΑ ΕΚΜΕΤΑΛΛΕΥΣΗΣ </t>
  </si>
  <si>
    <t>ΕΙΣΦΟΡΕΣ ΕΦΚΑ ΠΛΗΡΩΤΕΕΣ</t>
  </si>
  <si>
    <t>ΑΠΟΤΕΛΕΣΜΑ ΕΚΜΕΤΑΛΛΕΥΣΗΣ</t>
  </si>
  <si>
    <t>ΑΜΟΙΒΕΣ ΠΡΟΣ. ΠΛΗΡΩΤΕΣ</t>
  </si>
  <si>
    <t xml:space="preserve">ΠΑΡΟΧΕΣ ΤΡΙΤΩΝ </t>
  </si>
  <si>
    <t>ΕΡΓΟΔΟΤΙΚΕΣ ΕΙΣΦΟΡΕΣ</t>
  </si>
  <si>
    <t>ΣΥΝ</t>
  </si>
  <si>
    <t>ΜΕΙΟΝ</t>
  </si>
  <si>
    <t xml:space="preserve">ΛΕΙΤΟΥΡΓΙΚΑ ΕΞΟΔΑ </t>
  </si>
  <si>
    <t>ΑΠΟΤΕΛΕΣΜΑΤΑ ΧΡΗΣΗΣ</t>
  </si>
  <si>
    <t>ΑΠΟΤΕΛΕΣΜΑ ΧΡΗΣΗΣ</t>
  </si>
  <si>
    <t xml:space="preserve">ΑΠΟΤΕΛΕΣΜΑ ΧΡΗΣΗΣ </t>
  </si>
  <si>
    <t xml:space="preserve">ΚΕΡΔΟΣ ΧΡΗΣΗΣ </t>
  </si>
  <si>
    <t xml:space="preserve">ΑΠΟΘΕΜΑΤΙΚΑ ΕΙΣ ΝΕΟΝ </t>
  </si>
  <si>
    <t xml:space="preserve">ΜΕΙΟΝ </t>
  </si>
  <si>
    <t xml:space="preserve">ΕΚΤΑΚΤΕΣ ΖΗΜΙΕΣ </t>
  </si>
  <si>
    <t xml:space="preserve">ΕΝΕΡΓΗΤΙΚΟ </t>
  </si>
  <si>
    <t xml:space="preserve">ΙΣΟΛΟΓΙΣΜΟΣ </t>
  </si>
  <si>
    <t>X</t>
  </si>
  <si>
    <t>ΛΟΓΑΡΙΑΣΜΟΙ</t>
  </si>
  <si>
    <t>εισφορά επιχειρηματία</t>
  </si>
  <si>
    <t xml:space="preserve">Είσπραξη μερικού υπολοίπου πελατών </t>
  </si>
  <si>
    <t>ΕΙΣΦΟΡΕΣ ΣΕ ΑΟ ΠΛΗΡΩΤΕΕΣ</t>
  </si>
  <si>
    <t xml:space="preserve">Προεξόφληση γραμματίων </t>
  </si>
  <si>
    <t xml:space="preserve">Εξόφληση γραμματίων προεξοφλήθέντων </t>
  </si>
  <si>
    <t xml:space="preserve">Λογισμός Ετησίων Αποσβέσεων </t>
  </si>
  <si>
    <t xml:space="preserve">ΑΓΟΡΕΣ ΕΜΠΟΡΕΥΜΑΤΏΝ </t>
  </si>
  <si>
    <t xml:space="preserve">Υπολογισμός Κόστους Πωληθεντων </t>
  </si>
  <si>
    <t>ΠΩΛΗΣΕΙΣ</t>
  </si>
  <si>
    <t xml:space="preserve">Υπολογισμός Μικτού Κέρδους </t>
  </si>
  <si>
    <t>Αγορά επίπλων τοις μετρητοίς (τιμ. Νο 10)</t>
  </si>
  <si>
    <t xml:space="preserve">Υπολογισμός Αποτελέσματος Εκμετάλλευσης </t>
  </si>
  <si>
    <t xml:space="preserve">Υπολογισμός Αποτελέσματος Χρήσης </t>
  </si>
  <si>
    <t xml:space="preserve">Μεταφορα σε Ιδια Κεφάλαια </t>
  </si>
  <si>
    <t>ΦΟΡΟΙ ΜΙΣΘΩΤΩΝ ΥΠΗΡΕΣΙΩΝ</t>
  </si>
  <si>
    <t>ΜΕΤΟΧΙΚΟ  ΚΕΦΑΛΑΙΟ</t>
  </si>
  <si>
    <t xml:space="preserve">ΣΥΝΟΛΑ </t>
  </si>
  <si>
    <t>ΠΩΛΗΣΕΙΣ ΕΜΠΟΡΕΥΜΑΤΩΝ</t>
  </si>
  <si>
    <t>Καταθέσεις όψεως</t>
  </si>
  <si>
    <t>Πελάτες</t>
  </si>
  <si>
    <t>Μηχανολογικός εξοπλισμός</t>
  </si>
  <si>
    <t xml:space="preserve">Ε1 </t>
  </si>
  <si>
    <t>Ε1</t>
  </si>
  <si>
    <t>Ε2</t>
  </si>
  <si>
    <t>Ε3</t>
  </si>
  <si>
    <t>Ε4</t>
  </si>
  <si>
    <t>Ε5</t>
  </si>
  <si>
    <t>Ε6</t>
  </si>
  <si>
    <t xml:space="preserve">ΕΞΟΔΑ ΕΝΟΙΚΙΩΝ </t>
  </si>
  <si>
    <t>Ε7</t>
  </si>
  <si>
    <t>Ε8</t>
  </si>
  <si>
    <t>ΕΙΣΦΟΡΕΣ ΣΕ ΕΦΚΑ  ΠΛΗΡΩΤΕΕΣ</t>
  </si>
  <si>
    <t xml:space="preserve">ΜΙΣΘΟΔΟΣΙΑ </t>
  </si>
  <si>
    <t>53.00</t>
  </si>
  <si>
    <t>55.00</t>
  </si>
  <si>
    <t>54.03</t>
  </si>
  <si>
    <t>60.01</t>
  </si>
  <si>
    <t>Ε9</t>
  </si>
  <si>
    <t>Ε10</t>
  </si>
  <si>
    <t>Ε9/Ε10</t>
  </si>
  <si>
    <t>Ε11</t>
  </si>
  <si>
    <t>ΣΥΝΑΛΛ.-ΓΡΑΜΜΑΤΙΑ ΠΡΟΕΞΟΦΛΗΘΕΝΤΑ</t>
  </si>
  <si>
    <t>Ε12</t>
  </si>
  <si>
    <t>ΕΠΙΤΑΓΕΣ ΠΛΗΡΩΤΕΕΣ ΜΕΤΑΧΡ.</t>
  </si>
  <si>
    <t>Ε13</t>
  </si>
  <si>
    <t>ΠΕΛΑΤΕΣ-ΠΡΟΚΑΤΑΒΟΛΕΣ</t>
  </si>
  <si>
    <t>Ε15</t>
  </si>
  <si>
    <t xml:space="preserve">ΑΣΦΑΛΙΣΤΡΑ - ΕΞΟΔΑ ΧΡΗΣΗΣ </t>
  </si>
  <si>
    <t>Ε16</t>
  </si>
  <si>
    <t xml:space="preserve">ΑΣΦΑΛΙΣΤΡΑ - ΕΠΟΜΕΝΩΝ ΧΡΗΣΕΩΝ </t>
  </si>
  <si>
    <t xml:space="preserve">ΑΠΟΣΒΕΣΕΙΣ  ΕΠΙΠΛΩΝ - ΜΗΧΑΝΗΜΑΤΩΝ </t>
  </si>
  <si>
    <t xml:space="preserve">                 ΜΗΧΑΝΗΜΑΤΑ   (10%)           </t>
  </si>
  <si>
    <t>ΑΠΟΣΒΕΣΜΕΝΑ ΜΗΧΑΝΗΜΑΤΑ  (10%)</t>
  </si>
  <si>
    <t>Ε17</t>
  </si>
  <si>
    <t>ΜΙΚΤΟ</t>
  </si>
  <si>
    <t>ΑΓΟΡΕΑ</t>
  </si>
  <si>
    <t xml:space="preserve">ΑΠ. ΤΕΛΟΥΣ </t>
  </si>
  <si>
    <t>ΚΠ</t>
  </si>
  <si>
    <t>ΠΩΛ.</t>
  </si>
  <si>
    <t xml:space="preserve">ΜΙΚΤΟ </t>
  </si>
  <si>
    <t>ΕΝΟΙΚΙΑ</t>
  </si>
  <si>
    <t>ΑΣΦΑΛΙΣΤΡΑ</t>
  </si>
  <si>
    <t xml:space="preserve">ΑΜΟΙΒΕΣ </t>
  </si>
  <si>
    <t>ΕΡΓ. ΕΙΣΦΟΡΕΣ</t>
  </si>
  <si>
    <t xml:space="preserve">ΑΠΟΤΕΛ.  ΕΙΣ ΝΕΟΝ </t>
  </si>
  <si>
    <t xml:space="preserve">7.      Την 01/04 κατατέθηκε  στον λογ. όψεως της το συμφωνηθέν (30%)  έναντι του τιμ. πώλησης Νο.1-31/01. </t>
  </si>
  <si>
    <t xml:space="preserve">8.     Την 02/04 εξόφλησε με τραπεζικό έμβασμα από  τον λογ. όψεως της το τιμολόγιο του  προμηθευτή Νο. 2/10-01. </t>
  </si>
  <si>
    <t>10.  Η πληρωμή της μισθοδοσίας έγινε την ίδια ημέρα (30/04), μέσω του λογαριασμού όψεως της, με κατάθεση στους τραπεζικούς  λογ. των εργαζομένων.</t>
  </si>
  <si>
    <t>13.   Την 31/07/20Χ1 η τράπεζα ενημέρωσε την επιχείρηση ότι ο πελάτης εξόφλησε την συναλλαγματική.</t>
  </si>
  <si>
    <t>Ζητείται:</t>
  </si>
  <si>
    <r>
      <t>ΘΕΜΑ 4</t>
    </r>
    <r>
      <rPr>
        <b/>
        <vertAlign val="superscript"/>
        <sz val="12"/>
        <color theme="1"/>
        <rFont val="Times New Roman"/>
        <family val="1"/>
        <charset val="161"/>
      </rPr>
      <t>ο</t>
    </r>
    <r>
      <rPr>
        <b/>
        <sz val="12"/>
        <color theme="1"/>
        <rFont val="Times New Roman"/>
        <family val="1"/>
        <charset val="161"/>
      </rPr>
      <t xml:space="preserve">  (20 Μονάδες)</t>
    </r>
  </si>
  <si>
    <t>Με βάση τα δεδομένα του θέματος 3 ζητείται:</t>
  </si>
  <si>
    <t>Καταβολή εγγύησης</t>
  </si>
  <si>
    <t>Πώληση εμπορευμάτων με τιμ νο 1</t>
  </si>
  <si>
    <t>Αγορά εμπορ/των με τιμ. Νο 2</t>
  </si>
  <si>
    <t>Πληρωμή ενοικίων Ιανουαρίου Φεβρουαρίου</t>
  </si>
  <si>
    <t>Μισθοδοσία μηνός Απριλίου</t>
  </si>
  <si>
    <t>Εξόφληση προμηθευτή</t>
  </si>
  <si>
    <t>Εξόφληση μισθοδοσίας</t>
  </si>
  <si>
    <t>Αγορά ανυψωτικού μηχανήματος</t>
  </si>
  <si>
    <t>ΕΠΙΤΑΓΕΣ ΠΛΗΡΩΤΕΕΣ</t>
  </si>
  <si>
    <t>Αγορά εμπορευμάτων με επιταγή  (Τιμ νο 11)</t>
  </si>
  <si>
    <t>ΠΡΟΚΑΤΑΒΟΛΕΣ ΠΕΛΑΤΩΝ</t>
  </si>
  <si>
    <t>Είσπραξη προκαταβολής πελατών</t>
  </si>
  <si>
    <t>Πώληση αντί γραμματίων</t>
  </si>
  <si>
    <t>ΕΞΟΔΑ ΕΠΟΜΕΝΗΣ ΧΡΗΣΗΣ</t>
  </si>
  <si>
    <t>Πληρωμή ασφαλίστρων</t>
  </si>
  <si>
    <t>ΑΠΟΣΒΕΣΕΙΣ ΜΗΧΑΝΗΜΑΤΩΝ</t>
  </si>
  <si>
    <t>ΑΠΟΣΒΕΣΜΕΝΑ ΜΗΧΑΝΗΜΑΤΑ</t>
  </si>
  <si>
    <t>Ε14</t>
  </si>
  <si>
    <t>ΕΞ ΠΡΟΕΞΟΦΛΗΣΗΣ</t>
  </si>
  <si>
    <t>ΜΗΧΑΝΗΜΑΤΑ</t>
  </si>
  <si>
    <t>ΕΓΓΥΗΣΕΙΣ ΕΝΟΙΚΙΩΝ</t>
  </si>
  <si>
    <t>MHXANHMATA</t>
  </si>
  <si>
    <t>ΜΑΚΡΟΠΡΟΘΕΣΜΕΣ ΑΠΑΙΤΗΣΕΙΣ</t>
  </si>
  <si>
    <t>ΚΕΦΑΛΑΙΟ</t>
  </si>
  <si>
    <t xml:space="preserve">ΠΑΘΗΤΙΚΟ </t>
  </si>
  <si>
    <r>
      <t xml:space="preserve">1.     </t>
    </r>
    <r>
      <rPr>
        <sz val="12"/>
        <color theme="1"/>
        <rFont val="Times New Roman"/>
        <family val="1"/>
        <charset val="161"/>
      </rPr>
      <t xml:space="preserve">Να συντάξετε το Προσαρμοσμένο και το Οριστικό Ισοζύγιο. </t>
    </r>
    <r>
      <rPr>
        <b/>
        <sz val="12"/>
        <color theme="1"/>
        <rFont val="Times New Roman"/>
        <family val="1"/>
        <charset val="161"/>
      </rPr>
      <t>[10 μονάδες].</t>
    </r>
  </si>
  <si>
    <r>
      <t xml:space="preserve">2.     </t>
    </r>
    <r>
      <rPr>
        <sz val="12"/>
        <color theme="1"/>
        <rFont val="Times New Roman"/>
        <family val="1"/>
        <charset val="161"/>
      </rPr>
      <t xml:space="preserve">Να συνταχθούν ο Ισολογισμός και η Κατάσταση Αποτελεσμάτων </t>
    </r>
    <r>
      <rPr>
        <b/>
        <sz val="12"/>
        <color theme="1"/>
        <rFont val="Times New Roman"/>
        <family val="1"/>
        <charset val="161"/>
      </rPr>
      <t xml:space="preserve">[10 μονάδες]. </t>
    </r>
  </si>
  <si>
    <t>ΤΑΜΕΙΑΚΑ ΔΙΑΘΕΣΙΜΑ (ΛΟΓ. ΟΨΕΩΣ)</t>
  </si>
  <si>
    <t>ΤΑΜΕΙΑΚΑ ΔΙΑΘΕΣΙΜΑ</t>
  </si>
  <si>
    <t xml:space="preserve">ΤΑΜΕΙΑΚΑ ΔΙΑΘΕΣΙΜΑ </t>
  </si>
  <si>
    <t xml:space="preserve">Την 1/1/20Χ2 ιδρύεται η εταιρεία ΚΛΜ Μονοπρόσωπη ΙΚΕ. Κατά τη διάρκεια της περιόδου 20Χ2, η επιχείρηση είχε  τις παρακάτω συναλλακτικές δραστηριότητες: </t>
  </si>
  <si>
    <t xml:space="preserve">1.     Την 01/01 ο μοναδικός μέτοχος κατέθεσε  στον λογ. όψεως της εταιρείας  το Μετοχικό Κεφάλαιο ύψους 100.000€ . </t>
  </si>
  <si>
    <t xml:space="preserve">2.     Την 03/01 η επιχείρηση κατέβαλε στον εκμισθωτή του κτιρίου που στεγάζεται  ως εγγύηση το ποσό των  2.000 €  με έμβασμα από τον λογ. όψεως της.  </t>
  </si>
  <si>
    <t xml:space="preserve">3.     Την 04/01 η επιχείρηση αγόρασε για τα γραφεία της  έπιπλα αξίας 40.000 € , ως τιμ. προμηθευτή Νο.10 , το οποίο την ίδια ημέρα και εξόφλησε από  τον λογ. όψεως της. </t>
  </si>
  <si>
    <t xml:space="preserve">4.     Την 10/01 η επιχείρηση αγόρασε με πίστωση 3 μηνών εμπορεύματα αξίας 50.000 € , ως τιμολόγιο  προμηθευτή Νο.2. </t>
  </si>
  <si>
    <t xml:space="preserve">5.     Την 31/01 η επιχείρηση πούλησε εμπορεύματα  στην τιμή των 60.000 €  (τιμολόγιο πώλησης Νο.1). Το 30% της αξίας εισπράχθηκε την ίδια ημέρα (έμβασμα στον λογ. όψεως της), για το επόμενο 30% δόθηκε πίστωση 2 μηνών, ενώ και για το υπόλοιπο 40% ο πελάτης αποδέχθηκε  συναλλαγματική λήξης 31/07. </t>
  </si>
  <si>
    <t xml:space="preserve">9.     Την 02/04 έγιναν προσλήψεις προσωπικού και την  30/04  εκδόθηκε και καταχωρήθηκε  η μισθοδοσία Απρίλιου με τις μικτές αμοιβές του προσωπικού να ανέρχονται  σε 20.000 €, οι  οφειλόμενες στον ΕΦΚΑ ασφαλιστικές εισφορές σε 8.000 €, εκ των οποίων οι 5.000 € αφορούσαν την εργοδοτική εισφορά, ενώ ο Φόρος Μισθωτών Υπηρεσιών (ΦΜΥ) που παρακρατήθηκε ανήλθε  σε 2.000 €. </t>
  </si>
  <si>
    <t>12.  Την 02/05 η επιχείρηση προεξόφλησε την συναλλαγματική του πελάτη λήξης 31/07 έναντι 23.000 ευρώ. Το ποσό κατατέθηκε στον λογαριασμό όψεως της.</t>
  </si>
  <si>
    <t>14.   Την 16/08 η επιχείρηση αγόρασε με το Τιμολόγιο Νο.11,  εμπορεύματα αξίας 30.000 € , έλαβε έκπτωση ύψους 5.000€ και  η εξόφληση του έγινε με έκδοση επιταγής που φέρει ημερομηνία 16/01/20Χ3.</t>
  </si>
  <si>
    <t>15.  Την  18/08 η επιχείρηση  έλαβε από πελάτη της προκαταβολή 10.000 €, την 30/08 παρέδωσε τα εμπορεύματα  με το τιμολόγιο  πώλησης της Νο.2  αξίας 40.000 € και ο πελάτης για την εξόφληση αποδέχθηκε συναλλαγματική λήξης 31/01/20Χ3</t>
  </si>
  <si>
    <t>16.  Την  01/10 πληρώθηκαν μέσω του λογ. όψεως ασφάλιστρα εμπορευμάτων ύψους 1000 € για την  περίοδο (01/10/20Χ2 -31/03/20Χ3).</t>
  </si>
  <si>
    <t>17.  Την 31/12 και κατόπιν φυσικής απογραφής διαπιστώθηκε ότι η αξία των μενόντων εμπορευμάτων ήταν 20.000 €. Διευκρινίζεται επίσης ότι για τα έπιπλα αποσβένονται με συντέλεσή 15% ετησίως , για το μηχάνημα εκτιμήθηκε ωφέλιμη 12 έτη  και δεν υπάρχουν υπολειμματικές αξίες. Η επιχείρηση χρησιμοποιεί για το λογισμό των Αποσβέσεων τη Σταθερή Μέθοδο.</t>
  </si>
  <si>
    <t xml:space="preserve">ΚΕΡΔΗ ΕΙΣ ΝΕΟΝ </t>
  </si>
  <si>
    <t xml:space="preserve">11.  Την 01/05 η εταιρεία προμηθεύτηκε  για τις ανάγκες της αποθήκης της  ανυψωτικό μηχάνημα αξίας 20.000 ευρώ (τιμ. Προμ. Νο.8), το οποίο και εξόφλησε την ίδια ημέρα με έκδοση ισόποσης επιταγής. </t>
  </si>
  <si>
    <t>6.     Την 28/02 η επιχείρηση πλήρωσε από τον λογ. όψεως τα ενοίκια των μηνών Ιανουαρίου- Δεκεμβρίου ύψους 6.000 €.</t>
  </si>
  <si>
    <t>ΠΑΡΩΧΕΣ ΤΡΙΤΩΝ</t>
  </si>
  <si>
    <t>1.     Να καταχωρηθούν τα παραπάνω λογιστικά γεγονότα για τη χρήση του 20Χ2 στο Ημερολόγιο.</t>
  </si>
  <si>
    <t>2.     Να καταχωρηθούν οι εγγραφές προσαρμογής, και οι εγγραφές προσδιορισμού του αποτελέσματος χρήσης.</t>
  </si>
  <si>
    <t>Ομάδα 1η Ενσώματα και άυλα μη κυκλοφορούντα (πάγια) περιουσιακά στοιχεία</t>
  </si>
  <si>
    <t>Α.βαθμός</t>
  </si>
  <si>
    <t>Β.βαθμός</t>
  </si>
  <si>
    <t>Γ.βαθμός</t>
  </si>
  <si>
    <t>Περιγραφή</t>
  </si>
  <si>
    <t>Γη</t>
  </si>
  <si>
    <t>10.01</t>
  </si>
  <si>
    <t>Μικτή αξία (κόστος ή αναπροσαρμοσμένη) γης</t>
  </si>
  <si>
    <t>10.02</t>
  </si>
  <si>
    <t>Σωρευμένες απομειώσεις γης</t>
  </si>
  <si>
    <t>Διαμορφώσεις γης υποκείμενες σε απόσβεση</t>
  </si>
  <si>
    <t>11.01</t>
  </si>
  <si>
    <t>Μικτή αξία (κόστος ή αναπροσαρμοσμένη) διαμορφώσεων γης</t>
  </si>
  <si>
    <t>11.02</t>
  </si>
  <si>
    <t>Σωρευμένες αποσβέσεις διαμορφώσεων γης</t>
  </si>
  <si>
    <t>11.03</t>
  </si>
  <si>
    <t>Σωρευμένες απομειώσεις διαμορφώσεων γης</t>
  </si>
  <si>
    <t>Κτήρια - τεχνικά έργα</t>
  </si>
  <si>
    <t>12.01</t>
  </si>
  <si>
    <t>Μικτή αξία (κόστος ή αναπροσαρμοσμένη) κτηρίων - τεχνικών έργων</t>
  </si>
  <si>
    <t>12.02</t>
  </si>
  <si>
    <t>Σωρευμένες αποσβέσεις κτηρίων - τεχνικών έργων</t>
  </si>
  <si>
    <t>12.03</t>
  </si>
  <si>
    <t>Σωρευμένες απομειώσεις κτηρίων - τεχνικών έργων</t>
  </si>
  <si>
    <t>13.01</t>
  </si>
  <si>
    <t>Αξία κτήσης μηχανολογικού εξοπλισμού</t>
  </si>
  <si>
    <t>13.02</t>
  </si>
  <si>
    <t>Σωρευμένες αποσβέσεις μηχανολογικού εξοπλισμού</t>
  </si>
  <si>
    <t>13.03</t>
  </si>
  <si>
    <t>Σωρευμένες απομειώσεις μηχανολογικού εξοπλισμού</t>
  </si>
  <si>
    <t>Μεταφορικά μέσα</t>
  </si>
  <si>
    <t>14.01</t>
  </si>
  <si>
    <t>Μικτή αξία κτήσης μεταφορικών μέσων</t>
  </si>
  <si>
    <t>14.02</t>
  </si>
  <si>
    <t>Σωρευμένες αποσβέσεις μεταφορικών μέσων</t>
  </si>
  <si>
    <t>14.03</t>
  </si>
  <si>
    <t>Σωρευμένες απομειώσεις μεταφορικών μέσων</t>
  </si>
  <si>
    <t>Λοιπός εξοπλισμός</t>
  </si>
  <si>
    <t>15.01</t>
  </si>
  <si>
    <t>Μικτή αξία κτήσης εξοπλισμού</t>
  </si>
  <si>
    <t>15.02</t>
  </si>
  <si>
    <t>Σωρευμένες αποσβέσεις εξοπλισμού</t>
  </si>
  <si>
    <t>15.03</t>
  </si>
  <si>
    <t>Σωρευμένες απομειώσεις εξοπλισμού</t>
  </si>
  <si>
    <t>Επενδύσεις σε ακίνητα</t>
  </si>
  <si>
    <t>16.01</t>
  </si>
  <si>
    <t>Μικτή αξία (κόστος ή αναπροσαρμοσμένη) επενδύσεων σε ακίνητα</t>
  </si>
  <si>
    <t>16.02</t>
  </si>
  <si>
    <t>Σωρευμένες αποσβέσεις επενδύσεων σε ακίνητα</t>
  </si>
  <si>
    <t>16.03</t>
  </si>
  <si>
    <t>Σωρευμένες απομειώσεις επενδύσεων σε ακίνητα</t>
  </si>
  <si>
    <t>Πάγια βιολογικά περιουσιακά στοιχεία</t>
  </si>
  <si>
    <t>17.01</t>
  </si>
  <si>
    <t>Ζώντα ζώα</t>
  </si>
  <si>
    <t>17.01.01</t>
  </si>
  <si>
    <t>Μικτή αξία (κόστος ή αναπροσαρμοσμένη) ζώντων ζώων</t>
  </si>
  <si>
    <t>17.01.02</t>
  </si>
  <si>
    <t>Σωρευμένες αποσβέσεις ζώντων ζώων</t>
  </si>
  <si>
    <t>17.01.03</t>
  </si>
  <si>
    <t>Σωρευμένες απομειώσεις ζώντων ζώων</t>
  </si>
  <si>
    <t>17.02</t>
  </si>
  <si>
    <t>Δένδρα και φυτά</t>
  </si>
  <si>
    <t>17.02.01</t>
  </si>
  <si>
    <t>Μικτή αξία (κόστος ή αναπροσαρμοσμένη) δένδρων και φυτών</t>
  </si>
  <si>
    <t>17.02.02</t>
  </si>
  <si>
    <t>Σωρευμένες αποσβέσεις δένδρων και φυτών</t>
  </si>
  <si>
    <t>17.02.03</t>
  </si>
  <si>
    <t>Σωρευμένες απομειώσεις δένδρων και φυτών</t>
  </si>
  <si>
    <t>Άυλα</t>
  </si>
  <si>
    <t>18.01</t>
  </si>
  <si>
    <t>Δαπάνες ανάπτυξης</t>
  </si>
  <si>
    <t>18.01.01</t>
  </si>
  <si>
    <t>Μικτή αξία κτήσης δαπανών ανάπτυξης</t>
  </si>
  <si>
    <t>18.01.02</t>
  </si>
  <si>
    <t>Σωρευμένες αποσβέσεις δαπανών ανάπτυξης</t>
  </si>
  <si>
    <t>18.01.03</t>
  </si>
  <si>
    <t>Σωρευμένες απομειώσεις δαπανών ανάπτυξης</t>
  </si>
  <si>
    <t>18.02</t>
  </si>
  <si>
    <t>Υπεραξία</t>
  </si>
  <si>
    <t>18.02.01</t>
  </si>
  <si>
    <t>Μικτή αξία κτήσης υπεραξίας</t>
  </si>
  <si>
    <t>18.02.02</t>
  </si>
  <si>
    <t>Σωρευμένες αποσβέσεις υπεραξίας</t>
  </si>
  <si>
    <t>18.02.03</t>
  </si>
  <si>
    <t>Σωρευμένες απομειώσεις υπεραξίας</t>
  </si>
  <si>
    <t>18.03</t>
  </si>
  <si>
    <t>Λοιπά άυλα</t>
  </si>
  <si>
    <t>18.03.01</t>
  </si>
  <si>
    <t>Μικτή αξία κτήσης λοιπών άυλων</t>
  </si>
  <si>
    <t>18.03.02</t>
  </si>
  <si>
    <t>Σωρευμένες αποσβέσεις λοιπών άυλων</t>
  </si>
  <si>
    <t>18.03.03</t>
  </si>
  <si>
    <t>Σωρευμένες απομειώσεις λοιπών άυλων</t>
  </si>
  <si>
    <t>Ομάδα 2η Αποθέματα</t>
  </si>
  <si>
    <t>Εμπορεύματα</t>
  </si>
  <si>
    <t>20.01</t>
  </si>
  <si>
    <t>Εμπορεύματα έναρξης</t>
  </si>
  <si>
    <t>20.02</t>
  </si>
  <si>
    <t>Αγορές εμπορευμάτων χρήσης</t>
  </si>
  <si>
    <t>20.03</t>
  </si>
  <si>
    <t>Εκπτώσεις αγορών εμπορευμάτων</t>
  </si>
  <si>
    <t>20.04</t>
  </si>
  <si>
    <t>Επιστροφές αγορών εμπορευμάτων</t>
  </si>
  <si>
    <t>20.05</t>
  </si>
  <si>
    <t>Απομείωση εμπορευμάτων</t>
  </si>
  <si>
    <t>20.06</t>
  </si>
  <si>
    <t>Εμπορεύματα λήξης</t>
  </si>
  <si>
    <t>Προϊόντα</t>
  </si>
  <si>
    <t>21.01</t>
  </si>
  <si>
    <t>Προϊόντα έναρξης</t>
  </si>
  <si>
    <t>21.02</t>
  </si>
  <si>
    <t>Παραγωγή χρήσης</t>
  </si>
  <si>
    <t>21.03</t>
  </si>
  <si>
    <t>Απομείωση προϊόντων</t>
  </si>
  <si>
    <t>21.04</t>
  </si>
  <si>
    <t>Προϊόντα λήξης</t>
  </si>
  <si>
    <t>Βιολογικά περιουσιακά στοιχεία (κυκλοφορούντα)</t>
  </si>
  <si>
    <t>22.01</t>
  </si>
  <si>
    <t>22.01.01</t>
  </si>
  <si>
    <t>Ζώντα ζώα έναρξης</t>
  </si>
  <si>
    <t>22.01.02</t>
  </si>
  <si>
    <t>Αγορές ζώντων ζώων</t>
  </si>
  <si>
    <t>22.01.03</t>
  </si>
  <si>
    <t>Εκπτώσεις αγορών ζώντων ζώων</t>
  </si>
  <si>
    <t>22.01.04</t>
  </si>
  <si>
    <t>Επιστροφές αγορών ζώντων ζώων</t>
  </si>
  <si>
    <t>22.01.05</t>
  </si>
  <si>
    <t>Απομείωση ζώντων ζώων</t>
  </si>
  <si>
    <t>22.01.06</t>
  </si>
  <si>
    <t>Διαφορές επιμέτρησης εύλογης αξίας ζώντων ζώων</t>
  </si>
  <si>
    <t>22.01.07</t>
  </si>
  <si>
    <t>Ζώντα ζώα λήξης</t>
  </si>
  <si>
    <t>22.02</t>
  </si>
  <si>
    <t>22.02.01</t>
  </si>
  <si>
    <t>Δένδρα και φυτά έναρξης</t>
  </si>
  <si>
    <t>22.02.02</t>
  </si>
  <si>
    <t>Αγορές δένδρων και φυτών</t>
  </si>
  <si>
    <t>22.02.03</t>
  </si>
  <si>
    <t>Εκπτώσεις αγορών δένδρων και φυτών</t>
  </si>
  <si>
    <t>22.02.04</t>
  </si>
  <si>
    <t>Επιστροφές αγορών δένδρων και φυτών</t>
  </si>
  <si>
    <t>22.02.05</t>
  </si>
  <si>
    <t>Απομείωση δένδρων και φυτών</t>
  </si>
  <si>
    <t>22.02.06</t>
  </si>
  <si>
    <t>Διαφορές επιμέτρησης εύλογης αξίας δένδρων και φυτών</t>
  </si>
  <si>
    <t>22.02.07</t>
  </si>
  <si>
    <t>Δένδρα και φυτά λήξης</t>
  </si>
  <si>
    <t>Παραγωγή σε εξέλιξη</t>
  </si>
  <si>
    <t>23.01</t>
  </si>
  <si>
    <t>Παραγωγή σε εξέλιξη έναρξης</t>
  </si>
  <si>
    <t>23.02</t>
  </si>
  <si>
    <t>Παραγωγή σε εξέλιξη λήξης</t>
  </si>
  <si>
    <t>Πρώτες ύλες και υλικά</t>
  </si>
  <si>
    <t>24.01</t>
  </si>
  <si>
    <t>Πρώτες ύλες και υλικά έναρξης</t>
  </si>
  <si>
    <t>24.02</t>
  </si>
  <si>
    <t>Αγορές πρώτων υλών και υλικών χρήσης</t>
  </si>
  <si>
    <t>24.03</t>
  </si>
  <si>
    <t>Εκπτώσεις αγορών πρώτων υλών και υλικών</t>
  </si>
  <si>
    <t>24.04</t>
  </si>
  <si>
    <t>Επιστροφές αγορών πρώτων υλών και υλικών</t>
  </si>
  <si>
    <t>24.05</t>
  </si>
  <si>
    <t>Απομείωση πρώτων υλών και υλικών</t>
  </si>
  <si>
    <t>24.06</t>
  </si>
  <si>
    <t>Αποθέματα λήξης πρώτων υλών και υλικών</t>
  </si>
  <si>
    <t>Υλικά συσκευασίας</t>
  </si>
  <si>
    <t>25.01</t>
  </si>
  <si>
    <t>Υλικά συσκευασίας έναρξης</t>
  </si>
  <si>
    <t>25.02</t>
  </si>
  <si>
    <t>Αγορές υλικών συσκευασίας</t>
  </si>
  <si>
    <t>25.03</t>
  </si>
  <si>
    <t>Εκπτώσεις αγορών υλικών συσκευασίας</t>
  </si>
  <si>
    <t>25.04</t>
  </si>
  <si>
    <t>Επιστροφές αγορών υλικών συσκευασίας</t>
  </si>
  <si>
    <t>25.05</t>
  </si>
  <si>
    <t>Απομείωση υλικών συσκευασίας</t>
  </si>
  <si>
    <t>25.06</t>
  </si>
  <si>
    <t>Υλικά συσκευασίας λήξης</t>
  </si>
  <si>
    <t>Ανταλλακτικά παγίων</t>
  </si>
  <si>
    <t>26.01</t>
  </si>
  <si>
    <t>Ανταλλακτικά παγίων έναρξης</t>
  </si>
  <si>
    <t>26.02</t>
  </si>
  <si>
    <t>Αγορές ανταλλακτικών παγίων</t>
  </si>
  <si>
    <t>26.03</t>
  </si>
  <si>
    <t>Εκπτώσεις αγορών ανταλλακτικών παγίων</t>
  </si>
  <si>
    <t>26.04</t>
  </si>
  <si>
    <t>Επιστροφές αγορών ανταλλακτικών παγίων</t>
  </si>
  <si>
    <t>26.05</t>
  </si>
  <si>
    <t>Απομείωση ανταλλακτικών</t>
  </si>
  <si>
    <t>26.06</t>
  </si>
  <si>
    <t>Ανταλλακτικά παγίων λήξης</t>
  </si>
  <si>
    <t>Λοιπά αποθέματα</t>
  </si>
  <si>
    <t>27.01</t>
  </si>
  <si>
    <t>Λοιπά αποθέματα έναρξης</t>
  </si>
  <si>
    <t>27.02</t>
  </si>
  <si>
    <t>Αγορές λοιπών αποθεμάτων</t>
  </si>
  <si>
    <t>27.03</t>
  </si>
  <si>
    <t>Εκπτώσεις αγορών λοιπών αποθεμάτων</t>
  </si>
  <si>
    <t>27.04</t>
  </si>
  <si>
    <t>Επιστροφές αγορών λοιπών αποθεμάτων</t>
  </si>
  <si>
    <t>27.05</t>
  </si>
  <si>
    <t>Απομείωση λοιπών αποθεμάτων</t>
  </si>
  <si>
    <t>27.06</t>
  </si>
  <si>
    <t>Λοιπά αποθέματα λήξης</t>
  </si>
  <si>
    <t>Ομάδα 3η Χρηματοοικονομικά και λοιπά περιουσιακά στοιχεία</t>
  </si>
  <si>
    <t>30.01</t>
  </si>
  <si>
    <t>Πελάτες - μη συνδεδεμένες οντότητες</t>
  </si>
  <si>
    <t>30.01.01</t>
  </si>
  <si>
    <t>Πελάτες μη συνδεδεμένες οντότητες - ονομαστικό ποσό</t>
  </si>
  <si>
    <t>30.01.02</t>
  </si>
  <si>
    <t>Μη δουλευμένοι τόκοι μη συνδεδεμένων πελατών</t>
  </si>
  <si>
    <t>30.01.03</t>
  </si>
  <si>
    <t>Προκαταβολές μη συνδεδεμένων πελατών</t>
  </si>
  <si>
    <t>30.01.04</t>
  </si>
  <si>
    <t>Απομείωση μη συνδεδεμένων πελατών</t>
  </si>
  <si>
    <t>30.02</t>
  </si>
  <si>
    <t>Πελάτες - συνδεδεμένες οντότητες</t>
  </si>
  <si>
    <t>30.02.01</t>
  </si>
  <si>
    <t>Συνδεδεμένοι πελάτες - ονομαστικό ποσό</t>
  </si>
  <si>
    <t>30.02.02</t>
  </si>
  <si>
    <t>Μη δουλευμένοι τόκοι συνδεδεμένων πελατών</t>
  </si>
  <si>
    <t>30.02.03</t>
  </si>
  <si>
    <t>Προκαταβολές συνδεδεμένων πελατών</t>
  </si>
  <si>
    <t>30.02.04</t>
  </si>
  <si>
    <t>Απομείωση συνδεδεμένων πελατών</t>
  </si>
  <si>
    <t>Αξιόγραφα εμπορικών απαιτήσεων</t>
  </si>
  <si>
    <t>31.01</t>
  </si>
  <si>
    <t>Αξιόγραφα εμπορικών απαιτήσεων - μη συνδεδεμένες οντότητες</t>
  </si>
  <si>
    <t>31.01.01</t>
  </si>
  <si>
    <t>Αξιόγραφα εμπορικών απαιτήσεων μη συνδεδεμένων οντοτήτων - ονομαστικό ποσό</t>
  </si>
  <si>
    <t>31.01.02</t>
  </si>
  <si>
    <t>Μη δουλευμένοι τόκοι αξιογράφων εμπορικών απαιτήσεων μη συνδεδεμένων οντοτήτων</t>
  </si>
  <si>
    <t>31.01.03</t>
  </si>
  <si>
    <t>Απομείωση αξιογράφων εμπορικών απαιτήσεων μη συνδεδεμένων οντοτήτων</t>
  </si>
  <si>
    <t>31.02</t>
  </si>
  <si>
    <t>Αξιόγραφα εμπορικών απαιτήσεων - συνδεδεμένες οντότητες</t>
  </si>
  <si>
    <t>31.02.01</t>
  </si>
  <si>
    <t>Αξιόγραφα εμπορικών απαιτήσεων συνδεδεμένων οντοτήτων - ονομαστικό ποσό</t>
  </si>
  <si>
    <t>31.02.02</t>
  </si>
  <si>
    <t>Μη δουλευμένοι τόκοι αξιογράφων εμπορικών απαιτήσεων συνδεδεμένων οντοτήτων</t>
  </si>
  <si>
    <t>31.02.03</t>
  </si>
  <si>
    <t>Απομείωση αξιογράφων εμπορικών απαιτήσεων συνδεδεμένων οντοτήτων</t>
  </si>
  <si>
    <t>Χορηγηθέντα δάνεια</t>
  </si>
  <si>
    <t>32.01</t>
  </si>
  <si>
    <t>Δάνεια χορηγηθέντα σε συνδεδεμένες οντότητες</t>
  </si>
  <si>
    <t>32.02</t>
  </si>
  <si>
    <t>Δάνεια χορηγηθέντα στο προσωπικό και στη διοίκηση</t>
  </si>
  <si>
    <t>32.03</t>
  </si>
  <si>
    <t>Λοιπά χορηγηθέντα δάνεια</t>
  </si>
  <si>
    <t>32.04</t>
  </si>
  <si>
    <t>Απομείωση χορηγηθέντων δανείων</t>
  </si>
  <si>
    <t>Λοιπές απαιτήσεις</t>
  </si>
  <si>
    <t>33.01</t>
  </si>
  <si>
    <t>Έσοδα από πάσης φύσεως συμμετοχές εισπρακτέα</t>
  </si>
  <si>
    <t>33.01.01</t>
  </si>
  <si>
    <t>Έσοδα από πάσης φύσεως συμμετοχές εισπρακτέα - ονομαστικό ποσό</t>
  </si>
  <si>
    <t>33.01.02</t>
  </si>
  <si>
    <t>Απομείωση - έσοδα από πάσης φύσεως συμμετοχές εισπρακτέα</t>
  </si>
  <si>
    <t>33.02</t>
  </si>
  <si>
    <t>Άλλες απαιτήσεις από συνδεδεμένες οντότητες</t>
  </si>
  <si>
    <t>33.02.01</t>
  </si>
  <si>
    <t>Άλλες απαιτήσεις από συνδεδεμένες οντότητες - ονομαστικό ποσό</t>
  </si>
  <si>
    <t>33.02.02</t>
  </si>
  <si>
    <t>Απομείωση - άλλες απαιτήσεις από συνδεδεμένες οντότητες</t>
  </si>
  <si>
    <t>33.03</t>
  </si>
  <si>
    <t>Άλλες απαιτήσεις από μη συνδεδεμένες οντότητες</t>
  </si>
  <si>
    <t>33.03.01</t>
  </si>
  <si>
    <t>Άλλες απαιτήσεις από μη συνδεδεμένες οντότητες - ονομαστικό ποσό</t>
  </si>
  <si>
    <t>33.03.02</t>
  </si>
  <si>
    <t>Απομείωση - άλλες απαιτήσεις από μη συνδεδεμένες οντότητες</t>
  </si>
  <si>
    <t>33.04</t>
  </si>
  <si>
    <t>Εγγυήσεις</t>
  </si>
  <si>
    <t>Επενδύσεις</t>
  </si>
  <si>
    <t>34.01</t>
  </si>
  <si>
    <t>Διακρατούμενες έως τη λήξη επενδύσεις</t>
  </si>
  <si>
    <t>34.01.01</t>
  </si>
  <si>
    <t>Διακρατούμενες έως τη λήξη επενδύσεις - ονομαστική αξία</t>
  </si>
  <si>
    <t>34.01.02</t>
  </si>
  <si>
    <t>Διακρατούμενες έως τη λήξη επενδύσεις - συμπληρωματικά ποσά</t>
  </si>
  <si>
    <t>34.01.03</t>
  </si>
  <si>
    <t>Απομείωση διακρατούμενων έως τη λήξη επενδύσεων</t>
  </si>
  <si>
    <t>34.02</t>
  </si>
  <si>
    <t>Διαθέσιμα για πώληση</t>
  </si>
  <si>
    <t>34.02.01</t>
  </si>
  <si>
    <t>34.02.02</t>
  </si>
  <si>
    <t>Απομείωση διαθέσιμων για πώληση</t>
  </si>
  <si>
    <t>34.03</t>
  </si>
  <si>
    <t>Εμπορικό χαρτοφυλάκιο</t>
  </si>
  <si>
    <t>Χρηματοοικονομικά στοιχεία για αντιστάθμιση</t>
  </si>
  <si>
    <t>35.01</t>
  </si>
  <si>
    <t>Χρηματοοικονομικά στοιχεία για αντιστάθμιση εύλογης αξίας</t>
  </si>
  <si>
    <t>35.02</t>
  </si>
  <si>
    <t>Χρηματοοικονομικά στοιχεία για αντιστάθμιση ταμειακών ροών</t>
  </si>
  <si>
    <t>Συμμετοχές</t>
  </si>
  <si>
    <t>36.01</t>
  </si>
  <si>
    <t>Συμμετοχές σε θυγατρικές</t>
  </si>
  <si>
    <t>36.01.01</t>
  </si>
  <si>
    <t>36.01.02</t>
  </si>
  <si>
    <t>Απομείωση συμμετοχών σε θυγατρικές</t>
  </si>
  <si>
    <t>36.02</t>
  </si>
  <si>
    <t>Συμμετοχές σε συγγενείς</t>
  </si>
  <si>
    <t>36.02.01</t>
  </si>
  <si>
    <t>36.02.02</t>
  </si>
  <si>
    <t>Απομείωση συμμετοχών σε συγγενείς</t>
  </si>
  <si>
    <t>36.03</t>
  </si>
  <si>
    <t>Συμμετοχές σε κοινοπραξίες</t>
  </si>
  <si>
    <t>36.03.01</t>
  </si>
  <si>
    <t>36.03.02</t>
  </si>
  <si>
    <t>Απομείωσης συμμετοχών σε κοινοπραξίες</t>
  </si>
  <si>
    <t>Προπληρωμένα έξοδα και δουλευμένα έσοδα περιόδου</t>
  </si>
  <si>
    <t>37.01</t>
  </si>
  <si>
    <t>Προπληρωμένα έξοδα</t>
  </si>
  <si>
    <t>37.01.01</t>
  </si>
  <si>
    <t>Προπληρωμένα έξοδα σε μη συνδεδεμένες οντότητες</t>
  </si>
  <si>
    <t>37.01.02</t>
  </si>
  <si>
    <t>Προπληρωμένα έξοδα σε συνδεδεμένες οντότητες</t>
  </si>
  <si>
    <t>37.02</t>
  </si>
  <si>
    <t>Δουλευμένα έσοδα περιόδου</t>
  </si>
  <si>
    <t>37.02.01</t>
  </si>
  <si>
    <t>Δουλευμένα έσοδα περιόδου από μη συνδεδεμένες οντότητες</t>
  </si>
  <si>
    <t>37.02.02</t>
  </si>
  <si>
    <t>Δουλευμένα έσοδα περιόδου από συνδεδεμένες οντότητες</t>
  </si>
  <si>
    <t>Ταμειακά διαθέσιμα και ισοδύναμα</t>
  </si>
  <si>
    <t>38.01</t>
  </si>
  <si>
    <t>Ταμείο</t>
  </si>
  <si>
    <t>38.02</t>
  </si>
  <si>
    <t>38.03</t>
  </si>
  <si>
    <t>Καταθέσεις προθεσμίας</t>
  </si>
  <si>
    <t>38.04</t>
  </si>
  <si>
    <t>Λοιπά ταμειακά ισοδύναμα</t>
  </si>
  <si>
    <t>Αναβαλλόμενοι φόροι ενεργητικού</t>
  </si>
  <si>
    <t>Ομάδα 4η Καθαρή θέση</t>
  </si>
  <si>
    <t>Κεφάλαιο</t>
  </si>
  <si>
    <t>Υπέρ το άρτιο</t>
  </si>
  <si>
    <t>Καταθέσεις ιδιοκτητών</t>
  </si>
  <si>
    <t>Ίδιοι τίτλοι</t>
  </si>
  <si>
    <t>43.01</t>
  </si>
  <si>
    <t>Αξία κτήσης ίδιων τίτλων</t>
  </si>
  <si>
    <t>43.02</t>
  </si>
  <si>
    <t>Αποτέλεσμα (κέρδος/ζημία) από τη διάθεση ίδιων τίτλων</t>
  </si>
  <si>
    <t>Διαφορές εύλογης αξίας</t>
  </si>
  <si>
    <t>44.01</t>
  </si>
  <si>
    <t>Διαφορές εύλογης αξίας ενσώματων παγίων</t>
  </si>
  <si>
    <t>44.02</t>
  </si>
  <si>
    <t>Διαφορές εύλογης αξίας διαθέσιμων για πώληση</t>
  </si>
  <si>
    <t>44.03</t>
  </si>
  <si>
    <t>Διαφορές εύλογης αξίας στοιχείων αντιστάθμισης ταμειακών ροών</t>
  </si>
  <si>
    <t>Συναλλαγματικές διαφορές</t>
  </si>
  <si>
    <t>Αποθεματικά νόμων</t>
  </si>
  <si>
    <t>Αφορολόγητα αποθεματικά</t>
  </si>
  <si>
    <t>Αποθεματικά καταστατικού και λοιπά αποθεματικά</t>
  </si>
  <si>
    <t>48.01</t>
  </si>
  <si>
    <t>Αποθεματικά καταστατικού</t>
  </si>
  <si>
    <t>48.02</t>
  </si>
  <si>
    <t>Προαιρετικά αποθεματικά αποφάσεων γενικής συνέλευσης ιδιοκτητών</t>
  </si>
  <si>
    <t>Αποτελέσματα εις νέο</t>
  </si>
  <si>
    <t>Ομάδα 5η Υποχρεώσεις</t>
  </si>
  <si>
    <t>Προμηθευτές</t>
  </si>
  <si>
    <t>50.01</t>
  </si>
  <si>
    <t>Προμηθευτές - μη συνδεδεμένες οντότητες</t>
  </si>
  <si>
    <t>50.02</t>
  </si>
  <si>
    <t>Προμηθευτές - συνδεδεμένες οντότητες</t>
  </si>
  <si>
    <t>50.03</t>
  </si>
  <si>
    <t>Προκαταβολές σε προμηθευτές - μη συνδεδεμένες οντότητες</t>
  </si>
  <si>
    <t>50.03.01</t>
  </si>
  <si>
    <t>Προκαταβολές σε προμηθευτές για μη κυκλοφορούντα στοιχεία - μη συνδεδεμένες οντότητες</t>
  </si>
  <si>
    <t>50.03.02</t>
  </si>
  <si>
    <t>Προκαταβολές σε προμηθευτές για αποθέματα - μη συνδεδεμένες οντότητες</t>
  </si>
  <si>
    <t>50.03.03</t>
  </si>
  <si>
    <t>Λοιπές προκαταβολές σε προμηθευτές - μη συνδεδεμένες οντότητες</t>
  </si>
  <si>
    <t>50.04</t>
  </si>
  <si>
    <t>Προκαταβολές σε προμηθευτές - συνδεδεμένες οντότητες</t>
  </si>
  <si>
    <t>50.04.01</t>
  </si>
  <si>
    <t>Προκαταβολές σε προμηθευτές για μη κυκλοφορούντα στοιχεία - συνδεδεμένες οντότητες</t>
  </si>
  <si>
    <t>50.04.02</t>
  </si>
  <si>
    <t>Προκαταβολές σε προμηθευτές για αποθέματα - συνδεδεμένες οντότητες</t>
  </si>
  <si>
    <t>50.04.03</t>
  </si>
  <si>
    <t>Λοιπές προκαταβολές σε προμηθευτές - συνδεδεμένες οντότητες</t>
  </si>
  <si>
    <t>Αξιόγραφα εμπορικών υποχρεώσεων</t>
  </si>
  <si>
    <t>51.01</t>
  </si>
  <si>
    <t>Αξιόγραφα εμπορικών υποχρεώσεων - μη συνδεδεμένες οντότητες</t>
  </si>
  <si>
    <t>51.02</t>
  </si>
  <si>
    <t>Αξιόγραφα εμπορικών υποχρεώσεων - συνδεδεμένες οντότητες</t>
  </si>
  <si>
    <t>Τραπεζικά δάνεια</t>
  </si>
  <si>
    <t>52.01</t>
  </si>
  <si>
    <t>Τραπεζικά δάνεια - μη συνδεδεμένες οντότητες</t>
  </si>
  <si>
    <t>52.02</t>
  </si>
  <si>
    <t>Τραπεζικά δάνεια - συνδεδεμένες οντότητες</t>
  </si>
  <si>
    <t>Λοιπές υποχρεώσεις</t>
  </si>
  <si>
    <t>53.01</t>
  </si>
  <si>
    <t>Δάνεια από μη συνδεδεμένες οντότητες</t>
  </si>
  <si>
    <t>53.02</t>
  </si>
  <si>
    <t>Δάνεια από συνδεδεμένες οντότητες</t>
  </si>
  <si>
    <t>53.03</t>
  </si>
  <si>
    <t>Αποδοχές προσωπικού πληρωτέες</t>
  </si>
  <si>
    <t>53.04</t>
  </si>
  <si>
    <t>Υποχρεώσεις προς ιδιοκτήτες και διευθυντικό προσωπικό</t>
  </si>
  <si>
    <t>53.05</t>
  </si>
  <si>
    <t>Μερίσματα, προμερίσματα και άλλα ποσά συναφούς φύσης πληρωτέα</t>
  </si>
  <si>
    <t>53.06</t>
  </si>
  <si>
    <t>Άλλες υποχρεώσεις προς μη συνδεδεμένες οντότητες</t>
  </si>
  <si>
    <t>53.07</t>
  </si>
  <si>
    <t>Άλλες υποχρεώσεις προς συνδεδεμένες οντότητες</t>
  </si>
  <si>
    <t>Υποχρεώσεις από φόρους και τέλη</t>
  </si>
  <si>
    <t>54.01</t>
  </si>
  <si>
    <t>Φόρος εισοδήματος πληρωτέος</t>
  </si>
  <si>
    <t>54.01.01</t>
  </si>
  <si>
    <t>Φόρος εισοδήματος ετήσιας δήλωσης</t>
  </si>
  <si>
    <t>54.01.02</t>
  </si>
  <si>
    <t>Παρακρατούμενος φόρος εισοδήματος της οντότητας (αντίθετος)</t>
  </si>
  <si>
    <t>54.01.03</t>
  </si>
  <si>
    <t>Προκαταβολή φόρου εισοδήματος (αντίθετος)</t>
  </si>
  <si>
    <t>54.02</t>
  </si>
  <si>
    <t>Φόρος προστιθέμενης αξίας (ΦΠΑ)</t>
  </si>
  <si>
    <t>54.02.01</t>
  </si>
  <si>
    <t>ΦΠΑ εκροών</t>
  </si>
  <si>
    <t>54.02.02</t>
  </si>
  <si>
    <t>ΦΠΑ εισροών</t>
  </si>
  <si>
    <t>54.02.03</t>
  </si>
  <si>
    <t>Καταβληθείς ΦΠΑ</t>
  </si>
  <si>
    <t>Παρακρατούμενοι φόροι εισοδήματος τρίτων</t>
  </si>
  <si>
    <t>54.03.01</t>
  </si>
  <si>
    <t>Παρακρατούμενος φόρος από μισθωτή εργασία και συντάξεις</t>
  </si>
  <si>
    <t>54.03.02</t>
  </si>
  <si>
    <t>Παρακρατούμενος φόρος από επιχειρηματική δραστηριότητα</t>
  </si>
  <si>
    <t>54.03.03</t>
  </si>
  <si>
    <t>Παρακρατούμενος φόρος διανεμομένων μερισμάτων</t>
  </si>
  <si>
    <t>54.03.04</t>
  </si>
  <si>
    <t>Λοιποί παρακρατούμενοι φόροι εισοδήματος</t>
  </si>
  <si>
    <t>54.04</t>
  </si>
  <si>
    <t>Τέλη χαρτοσήμου</t>
  </si>
  <si>
    <t>54.05</t>
  </si>
  <si>
    <t>Λοιποί φόροι, τέλη και εισφορές</t>
  </si>
  <si>
    <t>2597 ΕΞ 16.12.2015 Εκπτώσεις από εφάπαξ πληρωμή φόρων</t>
  </si>
  <si>
    <t>Υποχρεώσεις σε ασφαλιστικούς οργανισμούς</t>
  </si>
  <si>
    <t>55.01</t>
  </si>
  <si>
    <t>Υποχρεώσεις σε ασφαλιστικούς οργανισμούς κύριας ασφάλισης</t>
  </si>
  <si>
    <t>55.02</t>
  </si>
  <si>
    <t>Υποχρεώσεις σε ασφαλιστικούς οργανισμούς επικουρικής ασφάλισης</t>
  </si>
  <si>
    <t>Δουλευμένα έξοδα και έσοδα επομένων χρήσεων</t>
  </si>
  <si>
    <t>56.01</t>
  </si>
  <si>
    <t>Έξοδα χρήσεως δουλευμένα</t>
  </si>
  <si>
    <t>56.01.01</t>
  </si>
  <si>
    <t>Έξοδα χρήσεως δουλευμένα - μη συνδεδεμένες οντότητες</t>
  </si>
  <si>
    <t>56.01.02</t>
  </si>
  <si>
    <t>Έξοδα χρήσεως δουλευμένα - συνδεδεμένες οντότητες</t>
  </si>
  <si>
    <t>56.02</t>
  </si>
  <si>
    <t>Έσοδα επόμενων χρήσεων</t>
  </si>
  <si>
    <t>56.02.01</t>
  </si>
  <si>
    <t>Έσοδα επόμενων χρήσεων - μη συνδεδεμένες οντότητες</t>
  </si>
  <si>
    <t>56.02.02</t>
  </si>
  <si>
    <t>Έσοδα επόμενων χρήσεων - συνδεδεμένες οντότητες</t>
  </si>
  <si>
    <t>Προβλέψεις</t>
  </si>
  <si>
    <t>57.01</t>
  </si>
  <si>
    <t>Προβλέψεις για παροχές σε εργαζομένους</t>
  </si>
  <si>
    <t>57.02</t>
  </si>
  <si>
    <t>Λοιπές προβλέψεις</t>
  </si>
  <si>
    <t>57.02.01</t>
  </si>
  <si>
    <t>Προβλέψεις για εκκρεμοδικίες</t>
  </si>
  <si>
    <t>57.02.02</t>
  </si>
  <si>
    <t>Προβλέψεις για δοσμένες εγγυήσεις</t>
  </si>
  <si>
    <t>57.02.03</t>
  </si>
  <si>
    <t>Προβλέψεις για αποκατάσταση περιβάλλοντος</t>
  </si>
  <si>
    <t>57.02.04</t>
  </si>
  <si>
    <t>Προβλέψεις για διαφορές φορολογικού ελέγχου</t>
  </si>
  <si>
    <t>57.02.05</t>
  </si>
  <si>
    <t>Άλλες προβλέψεις</t>
  </si>
  <si>
    <t>57.03</t>
  </si>
  <si>
    <t>Προβλέψεις για συνδεδεμένες οντότητες</t>
  </si>
  <si>
    <t>Κρατικές επιχορηγήσεις</t>
  </si>
  <si>
    <t>Αναβαλλόμενοι φόροι παθητικού</t>
  </si>
  <si>
    <t>Ομάδα 6η Έξοδα και ζημιές</t>
  </si>
  <si>
    <t>Παροχές σε εργαζόμενους</t>
  </si>
  <si>
    <t>Μικτές αποδοχές</t>
  </si>
  <si>
    <t>60.02</t>
  </si>
  <si>
    <t>Εργοδοτικές εισφορές</t>
  </si>
  <si>
    <t>60.03</t>
  </si>
  <si>
    <t>Λοιπές παροχές</t>
  </si>
  <si>
    <t>60.04</t>
  </si>
  <si>
    <t>Προβλέψεις για παροχές μετά την έξοδο από την υπηρεσία (καθαρό ποσό)</t>
  </si>
  <si>
    <t>60.05</t>
  </si>
  <si>
    <t>Παροχές σε εργαζόμενους σε συνδεδεμένες οντότητες</t>
  </si>
  <si>
    <t>1178 ΕΞ 27.7.2015 Λογιστική εγγραφή διατακτικών σίτισης</t>
  </si>
  <si>
    <t>Ζημιές επιμέτρησης περιουσιακών στοιχείων</t>
  </si>
  <si>
    <t>61.01</t>
  </si>
  <si>
    <t>Απομείωση ενσώματων παγίων (πλην βιολογικών)</t>
  </si>
  <si>
    <t>61.02</t>
  </si>
  <si>
    <t>Απομείωση βιολογικών περιουσιακών στοιχείων</t>
  </si>
  <si>
    <t>61.03</t>
  </si>
  <si>
    <t>Απομείωση άυλων παγίων</t>
  </si>
  <si>
    <t>61.04</t>
  </si>
  <si>
    <t>Απομείωση αποθεμάτων</t>
  </si>
  <si>
    <t>61.05</t>
  </si>
  <si>
    <t>Απομείωση χρηματοοικονομιικών στοιχείων</t>
  </si>
  <si>
    <t>61.05.01</t>
  </si>
  <si>
    <t>Απομείωση πελατών</t>
  </si>
  <si>
    <t>61.05.02</t>
  </si>
  <si>
    <t>Απομείωση αξιογράφων εμπορικών απαιτήσεων</t>
  </si>
  <si>
    <t>61.05.03</t>
  </si>
  <si>
    <t>Απομείωση διακρατούμενων μέχρι τη λήξη επενδύσεων</t>
  </si>
  <si>
    <t>61.05.04</t>
  </si>
  <si>
    <t>61.05.05</t>
  </si>
  <si>
    <t>61.05.06</t>
  </si>
  <si>
    <t>Απομείωση συμμετοχών σε κοινοπραξίες</t>
  </si>
  <si>
    <t>61.06</t>
  </si>
  <si>
    <t>Απομείωση λοιπών περιουσιακών στοιχείων</t>
  </si>
  <si>
    <t>61.07</t>
  </si>
  <si>
    <t>Ζημίες από επιμέτρηση στην εύλογη αξία</t>
  </si>
  <si>
    <t>61.07.01</t>
  </si>
  <si>
    <t>Ζημιές εύλογης αξίας ενσώματων πάγιων στοιχείων</t>
  </si>
  <si>
    <t>61.07.02</t>
  </si>
  <si>
    <t>Ζημιές εύλογης αξίας βιολογικών περιουσιακών στοιχείων</t>
  </si>
  <si>
    <t>61.07.03</t>
  </si>
  <si>
    <t>Ζημιές εύλογης αξίας χρηματοοικονομικών στοιχείων</t>
  </si>
  <si>
    <t>Χρεωστικές συναλλαγματικές διαφορές</t>
  </si>
  <si>
    <t>62.01</t>
  </si>
  <si>
    <t>Χρεωστικές συναλλαγματικές διαφορές από διακανονισμό</t>
  </si>
  <si>
    <t>62.01.01</t>
  </si>
  <si>
    <t>Χρεωστικές συν/τικές διαφορές διακανονισμού εμπορικών απαιτήσεων και υποχρεώσεων</t>
  </si>
  <si>
    <t>62.01.02</t>
  </si>
  <si>
    <t>Χρεωστικές συν/τικές διαφορές διακανονισμού δανείων</t>
  </si>
  <si>
    <t>62.01.03</t>
  </si>
  <si>
    <t>Χρεωστικές συν/τικές διαφορές διακανονισμού λοιπών στοιχείων ισολογισμού</t>
  </si>
  <si>
    <t>62.02</t>
  </si>
  <si>
    <t>Χρεωστικές συναλλαγματικές διαφορές επιμέτρησης</t>
  </si>
  <si>
    <t>62.02.01</t>
  </si>
  <si>
    <t>Χρεωστικές συν/τικές διαφορές επιμέτρησης εμπορικών απαιτήσεων και υποχρεώσεων</t>
  </si>
  <si>
    <t>62.02.02</t>
  </si>
  <si>
    <t>Χρεωστικές συν/τικές διαφορές επιμέτρησης δανείων</t>
  </si>
  <si>
    <t>62.02.03</t>
  </si>
  <si>
    <t>Χρεωστικές συν/τικές διαφορές επιμέτρησης λοιπών στοιχείων ισολογισμού</t>
  </si>
  <si>
    <t>Ζημιές από διάθεση-απόσυρση μη κυκλοφορούντων περιουσιακών στοιχείων</t>
  </si>
  <si>
    <t>63.01</t>
  </si>
  <si>
    <t>Ζημιές από διάθεση-απόσυρση ενσώματων παγίων</t>
  </si>
  <si>
    <t>63.02</t>
  </si>
  <si>
    <t>Ζημιές από διάθεση-απόσυρση άυλων πάγιων στοιχείων</t>
  </si>
  <si>
    <t>63.03</t>
  </si>
  <si>
    <t>Ζημιές από διάθεση χρηματοοικονομικών στοιχείων</t>
  </si>
  <si>
    <t>63.04</t>
  </si>
  <si>
    <t>Ζημιές από διάθεση - απόσυρση περιουσιακών στοιχείων σε συνδεδεμένες οντότητες</t>
  </si>
  <si>
    <t>Διάφορα λειτουργικά έξοδα</t>
  </si>
  <si>
    <t>64.01</t>
  </si>
  <si>
    <t>Αμοιβές για υπηρεσίες</t>
  </si>
  <si>
    <t>64.01.01</t>
  </si>
  <si>
    <t>Αμοιβές για υπηρεσίες - μη συνδεδεμένες οντότητες</t>
  </si>
  <si>
    <t>64.01.02</t>
  </si>
  <si>
    <t>Αμοιβές για υπηρεσίες - συνδεδεμένες οντότητες</t>
  </si>
  <si>
    <t>64.02</t>
  </si>
  <si>
    <t>Ενέργεια</t>
  </si>
  <si>
    <t>64.03</t>
  </si>
  <si>
    <t>Ύδρευση</t>
  </si>
  <si>
    <t>64.04</t>
  </si>
  <si>
    <t>Τηλεπικοινωνίες</t>
  </si>
  <si>
    <t>64.05</t>
  </si>
  <si>
    <t>Ενοίκια</t>
  </si>
  <si>
    <t>64.05.01</t>
  </si>
  <si>
    <t>Ενοίκια - μη συνδεδεμένες οντότητες</t>
  </si>
  <si>
    <t>64.05.02</t>
  </si>
  <si>
    <t>Ενοίκια - συνδεδεμένες οντότητες</t>
  </si>
  <si>
    <t>64.06</t>
  </si>
  <si>
    <t>Ασφάλιστρα</t>
  </si>
  <si>
    <t>64.07</t>
  </si>
  <si>
    <t>Μεταφορικά</t>
  </si>
  <si>
    <t>64.08</t>
  </si>
  <si>
    <t>Αναλώσιμα</t>
  </si>
  <si>
    <t>64.09</t>
  </si>
  <si>
    <t>Επισκευές και συντηρήσεις</t>
  </si>
  <si>
    <t>64.10</t>
  </si>
  <si>
    <t>Διαφήμιση και προβολή</t>
  </si>
  <si>
    <t>64.11</t>
  </si>
  <si>
    <t>Φόροι και τέλη (πλην φόρου εισοδήματος)</t>
  </si>
  <si>
    <t>64.12</t>
  </si>
  <si>
    <t>Λοιπά έξοδα</t>
  </si>
  <si>
    <t>64.13</t>
  </si>
  <si>
    <t>Διάφορα λειτουργικά έξοδα από συνδεδεμένες οντότητες</t>
  </si>
  <si>
    <t>Χρεωστικοί τόκοι και συναφή έξοδα</t>
  </si>
  <si>
    <t>65.01</t>
  </si>
  <si>
    <t>Τόκοι τραπεζικών δανείων</t>
  </si>
  <si>
    <t>65.02</t>
  </si>
  <si>
    <t>Τόκοι δανείων από συνδεδεμένες οντότητες</t>
  </si>
  <si>
    <t>65.03</t>
  </si>
  <si>
    <t>Τόκοι λοιπών δανείων</t>
  </si>
  <si>
    <t>65.04</t>
  </si>
  <si>
    <t>Τόκοι λοιπών υποχρεώσεων και προβλέψεων</t>
  </si>
  <si>
    <t>65.05</t>
  </si>
  <si>
    <t>Λοιπά χρηματοοικονομικά έξοδα</t>
  </si>
  <si>
    <t>Αποσβέσεις</t>
  </si>
  <si>
    <t>66.01</t>
  </si>
  <si>
    <t>Αποσβέσεις διαμορφώσεων γης</t>
  </si>
  <si>
    <t>66.02</t>
  </si>
  <si>
    <t>Αποσβέσεις κτηρίων - τεχνικών έργων</t>
  </si>
  <si>
    <t>66.03</t>
  </si>
  <si>
    <t>Αποσβέσεις μηχανολογικού εξοπλισμού</t>
  </si>
  <si>
    <t>66.04</t>
  </si>
  <si>
    <t>Αποσβέσεις μεταφορικών μέσων</t>
  </si>
  <si>
    <t>66.05</t>
  </si>
  <si>
    <t>Αποσβέσεις λοιπού εξοπλισμού</t>
  </si>
  <si>
    <t>66.06</t>
  </si>
  <si>
    <t>Αποσβέσεις επενδύσεων σε ακίνητα</t>
  </si>
  <si>
    <t>66.07</t>
  </si>
  <si>
    <t>Αποσβέσεις πάγιων βιολογικών περιουσιακών στοιχείων</t>
  </si>
  <si>
    <t>66.08</t>
  </si>
  <si>
    <t>Αποσβέσεις άυλων παγίων</t>
  </si>
  <si>
    <t>Ασυνήθη έξοδα, ζημιές και πρόστιμα</t>
  </si>
  <si>
    <t>67.01</t>
  </si>
  <si>
    <t>Ζημιές φυσικών καταστροφών</t>
  </si>
  <si>
    <t>67.02</t>
  </si>
  <si>
    <t>Ζημιές άλλων καταστροφών</t>
  </si>
  <si>
    <t>67.03</t>
  </si>
  <si>
    <t>Άλλα ασυνήθη έξοδα και ζημίες</t>
  </si>
  <si>
    <t>67.04</t>
  </si>
  <si>
    <t>Πρόστιμα, προσαυξήσεις και ποινές</t>
  </si>
  <si>
    <t>67.05</t>
  </si>
  <si>
    <t>Ασυνήθη έξοδα και ζημιές από συνδεδεμένες οντότητες</t>
  </si>
  <si>
    <t>Προβλέψεις (εκτός από προβλέψεις για το προσωπικό)</t>
  </si>
  <si>
    <t>68.01</t>
  </si>
  <si>
    <t>68.02</t>
  </si>
  <si>
    <t>68.03</t>
  </si>
  <si>
    <t>68.04</t>
  </si>
  <si>
    <t>Προβλέψεις για διαφορές φορολογικού ελέγχου πλην φόρου εισοδήματος</t>
  </si>
  <si>
    <t>68.05</t>
  </si>
  <si>
    <t>68.06</t>
  </si>
  <si>
    <t>Φόρος εισοδήματος</t>
  </si>
  <si>
    <t>69.01</t>
  </si>
  <si>
    <t>Τρέχων φόρος (έξοδο) περιόδου</t>
  </si>
  <si>
    <t>69.02</t>
  </si>
  <si>
    <t>Αναβαλλόμενος φόρος (έξοδο) περιόδου</t>
  </si>
  <si>
    <t>69.03</t>
  </si>
  <si>
    <t>Προβλέψεις για διαφορές φορολογικού ελέγχου φόρου εισοδήματος</t>
  </si>
  <si>
    <t>Ομάδα 7η Έσοδα και κέρδη</t>
  </si>
  <si>
    <t>Πωλήσεις αγαθών και υπηρεσιών</t>
  </si>
  <si>
    <t>70.01</t>
  </si>
  <si>
    <t>Πωλήσεις εμπορευμάτων (καθαρές) σε μη συνδεδεμένες οντότητες</t>
  </si>
  <si>
    <t>70.01.01</t>
  </si>
  <si>
    <t>Πωλήσεις εμπορευμάτων σε μη συνδεδεμένες οντότητες</t>
  </si>
  <si>
    <t>70.01.02</t>
  </si>
  <si>
    <t>Επιστροφές πωλήσεων εμπορευμάτων σε μη συνδεδεμένες οντότητες</t>
  </si>
  <si>
    <t>70.01.03</t>
  </si>
  <si>
    <t>Εκπτώσεις πωλήσεων εμπορευμάτων σε μη συνδεδεμένες οντότητες</t>
  </si>
  <si>
    <t>70.02</t>
  </si>
  <si>
    <t>Πωλήσεις εμπορευμάτων (καθαρές) σε συνδεδεμένες οντότητες</t>
  </si>
  <si>
    <t>70.02.01</t>
  </si>
  <si>
    <t>Πωλήσεις εμπορευμάτων σε συνδεδεμένες οντότητες</t>
  </si>
  <si>
    <t>70.02.02</t>
  </si>
  <si>
    <t>Επιστροφές πωλήσεων εμπορευμάτων σε συνδεδεμένες οντότητες</t>
  </si>
  <si>
    <t>70.02.03</t>
  </si>
  <si>
    <t>Εκπτώσεις πωλήσεων εμπορευμάτων σε συνδεδεμένες οντότητες</t>
  </si>
  <si>
    <t>70.03</t>
  </si>
  <si>
    <t>Πωλήσεις προϊόντων έτοιμων και ημιτελών (καθαρές) σε μη συνδεδεμένες οντότητες</t>
  </si>
  <si>
    <t>70.03.01</t>
  </si>
  <si>
    <t>Πωλήσεις προϊόντων έτοιμων και ημιτελών σε μη συνδεδεμένες οντότητες</t>
  </si>
  <si>
    <t>70.03.02</t>
  </si>
  <si>
    <t>Επιστροφές πωλήσεων προϊόντων έτοιμων και ημιτελών σε μη συνδεδεμένες οντότητες</t>
  </si>
  <si>
    <t>70.03.03</t>
  </si>
  <si>
    <t>Εκπτώσεις πωλήσεων προϊόντων έτοιμων και ημιτελών σε μη συνδεδεμένες οντότητες</t>
  </si>
  <si>
    <t>70.04</t>
  </si>
  <si>
    <t>Πωλήσεις προϊόντων έτοιμων και ημιτελών (καθαρές) σε συνδεδεμένες οντότητες</t>
  </si>
  <si>
    <t>70.04.01</t>
  </si>
  <si>
    <t>Πωλήσεις προϊόντων έτοιμων και ημιτελών σε συνδεδεμένες οντότητες</t>
  </si>
  <si>
    <t>70.04.02</t>
  </si>
  <si>
    <t>Επιστροφές πωλήσεων προϊόντων έτοιμων και ημιτελών σε συνδεδεμένες οντότητες</t>
  </si>
  <si>
    <t>70.04.03</t>
  </si>
  <si>
    <t>Εκπτώσεις πωλήσεων προϊόντων έτοιμων και ημιτελών σε συνδεδεμένες οντότητες</t>
  </si>
  <si>
    <t>70.05</t>
  </si>
  <si>
    <t>Πωλήσεις λοιπών αποθεμάτων (καθαρές) σε μη συνδεδεμένες οντότητες</t>
  </si>
  <si>
    <t>70.05.01</t>
  </si>
  <si>
    <t>Πωλήσεις λοιπών αποθεμάτων σε μη συνδεδεμένες οντότητες</t>
  </si>
  <si>
    <t>70.05.02</t>
  </si>
  <si>
    <t>Επιστροφές πωλήσεων λοιπών αποθεμάτων σε μη συνδεδεμένες οντότητες</t>
  </si>
  <si>
    <t>70.05.03</t>
  </si>
  <si>
    <t>Εκπτώσεις πωλήσεων λοιπών αποθεμάτων σε μη συνδεδεμένες οντότητες</t>
  </si>
  <si>
    <t>70.06</t>
  </si>
  <si>
    <t>Πωλήσεις λοιπών αποθεμάτων (καθαρές) σε συνδεδεμένες οντότητες</t>
  </si>
  <si>
    <t>70.06.01</t>
  </si>
  <si>
    <t>Πωλήσεις λοιπών αποθεμάτων σε συνδεδεμένες οντότητες</t>
  </si>
  <si>
    <t>70.06.02</t>
  </si>
  <si>
    <t>Επιστροφές πωλήσεων λοιπών αποθεμάτων σε συνδεδεμένες οντότητες</t>
  </si>
  <si>
    <t>70.06.03</t>
  </si>
  <si>
    <t>Εκπτώσεις πωλήσεων λοιπών αποθεμάτων σε συνδεδεμένες οντότητες</t>
  </si>
  <si>
    <t>70.07</t>
  </si>
  <si>
    <t>Πωλήσεις υπηρεσιών (καθαρές) σε μη συνδεδεμένες οντότητες</t>
  </si>
  <si>
    <t>70.07.01</t>
  </si>
  <si>
    <t>Πωλήσεις υπηρεσιών σε μη συνδεδεμένες οντότητες</t>
  </si>
  <si>
    <t>70.07.02</t>
  </si>
  <si>
    <t>Επιστροφές πωλήσεων υπηρεσιών σε μη συνδεδεμένες οντότητες</t>
  </si>
  <si>
    <t>70.07.03</t>
  </si>
  <si>
    <t>Εκπτώσεις πωλήσεων υπηρεσιών σε μη συνδεδεμένες οντότητες</t>
  </si>
  <si>
    <t>70.08</t>
  </si>
  <si>
    <t>Πωλήσεις υπηρεσιών (καθαρές) σε συνδεδεμένες οντότητες</t>
  </si>
  <si>
    <t>70.08.01</t>
  </si>
  <si>
    <t>Πωλήσεις υπηρεσιών σε συνδεδεμένες οντότητες</t>
  </si>
  <si>
    <t>70.08.02</t>
  </si>
  <si>
    <t>Επιστροφές πωλήσεων υπηρεσιών σε συνδεδεμένες οντότητες</t>
  </si>
  <si>
    <t>70.08.03</t>
  </si>
  <si>
    <t>Εκπτώσεις πωλήσεων υπηρεσιών σε συνδεδεμένες οντότητες</t>
  </si>
  <si>
    <t>Λοιπά συνήθη έσοδα</t>
  </si>
  <si>
    <t>71.01</t>
  </si>
  <si>
    <t>Αποσβέσεις επιχορηγήσεων παγίων στοιχείων</t>
  </si>
  <si>
    <t>71.02</t>
  </si>
  <si>
    <t>Επιχορηγήσεις τόκων</t>
  </si>
  <si>
    <t>71.03</t>
  </si>
  <si>
    <t>Επιχορηγήσεις λοιπών εξόδων</t>
  </si>
  <si>
    <t>71.04</t>
  </si>
  <si>
    <t>Άλλα λειτουργικά έσοδα</t>
  </si>
  <si>
    <t>71.05</t>
  </si>
  <si>
    <t>Άλλα λειτουργικά έσοδα από συνδεδεμένες οντότητες</t>
  </si>
  <si>
    <t>Πιστωτικοί τόκοι και συναφή έσοδα</t>
  </si>
  <si>
    <t>72.01</t>
  </si>
  <si>
    <t>Πιστωτικοί τόκοι πωλήσεων</t>
  </si>
  <si>
    <t>72.02</t>
  </si>
  <si>
    <t>Πιστωτικοί τόκοι δανείων και απαιτήσεων</t>
  </si>
  <si>
    <t>72.03</t>
  </si>
  <si>
    <t>Πιστωτικοί τόκοι από συνδεδεμένες οντότητες</t>
  </si>
  <si>
    <t>72.04</t>
  </si>
  <si>
    <t>Πιστωτικοί τόκοι άλλων επενδύσεων</t>
  </si>
  <si>
    <t>Πιστωτικές συναλλαγματικές διαφορές</t>
  </si>
  <si>
    <t>73.01</t>
  </si>
  <si>
    <t>Πιστωτικές συναλλαγματικές διαφορές από διακανονισμό</t>
  </si>
  <si>
    <t>73.01.01</t>
  </si>
  <si>
    <t>Πιστωτικές συν/τικές διαφορές διακανονισμού εμπορικών απαιτήσεων και υποχρ/σεων</t>
  </si>
  <si>
    <t>73.01.02</t>
  </si>
  <si>
    <t>Πιστωτικές συν/τικές διαφορές διακανονισμού δανείων</t>
  </si>
  <si>
    <t>73.01.03</t>
  </si>
  <si>
    <t>Πιστωτικές συν/τικές διαφορές διακανονισμού λοιπών στοιχείων ισολογισμού</t>
  </si>
  <si>
    <t>73.02</t>
  </si>
  <si>
    <t>Πιστωτικές συναλλαγματικές διαφορές επιμέτρησης</t>
  </si>
  <si>
    <t>73.02.01</t>
  </si>
  <si>
    <t>Πιστωτικές συν/τικές διαφορές επιμέτρησης εμπορικών απαιτήσεων και υποχρεώσεων</t>
  </si>
  <si>
    <t>73.02.02</t>
  </si>
  <si>
    <t>Πιστωτικές συν/τικές διαφορές επιμέτρησης δανείων</t>
  </si>
  <si>
    <t>73.02.03</t>
  </si>
  <si>
    <t>Πιστωτικές συν/τικές διαφορές επιμέτρησης λοιπών στοιχείων ισολογισμού</t>
  </si>
  <si>
    <t>Έσοδα συμμετοχών</t>
  </si>
  <si>
    <t>74.01</t>
  </si>
  <si>
    <t>Μερίσματα από συμμετοχές σε συγγενείς</t>
  </si>
  <si>
    <t>74.02</t>
  </si>
  <si>
    <t>Μερίσματα από συμμετοχές σε θυγατρικές</t>
  </si>
  <si>
    <t>74.03</t>
  </si>
  <si>
    <t>Μερίσματα από συμμετοχές σε κοινοπραξίες</t>
  </si>
  <si>
    <t>74.04</t>
  </si>
  <si>
    <t>Μερίσματα από λοιπούς συμμετοχικούς τίτλους</t>
  </si>
  <si>
    <t>Κέρδη από διάθεση μη κυκλοφορούντων περιουσιακών στοιχείων</t>
  </si>
  <si>
    <t>75.01</t>
  </si>
  <si>
    <t>Κέρδη από διάθεση ενσώματων παγίων</t>
  </si>
  <si>
    <t>75.02</t>
  </si>
  <si>
    <t>Κέρδη από διάθεση άυλων πάγιων στοιχείων</t>
  </si>
  <si>
    <t>75.03</t>
  </si>
  <si>
    <t>Κέρδη από διάθεση χρηματοοικονομικών στοιχείων</t>
  </si>
  <si>
    <t>75.04</t>
  </si>
  <si>
    <t>Κέρδη από διάθεση μη κυκλοφορούντων περιουσιακών στοιχείων σε συνδεδεμένες οντότητες</t>
  </si>
  <si>
    <t>Κέρδη από αναστροφή προβλέψεων και απομειώσεων</t>
  </si>
  <si>
    <t>76.01</t>
  </si>
  <si>
    <t>Κέρδη από αναστροφή προβλέψεων για εκκρεμοδικίες</t>
  </si>
  <si>
    <t>76.02</t>
  </si>
  <si>
    <t>Κέρδη από αναστροφή προβλέψεων για δοσμένες εγγυήσεις</t>
  </si>
  <si>
    <t>76.03</t>
  </si>
  <si>
    <t>Κέρδη από αναστροφή προβλέψεων για αποκατάσταση περιβάλλοντος</t>
  </si>
  <si>
    <t>76.04</t>
  </si>
  <si>
    <t>Κέρδη από αναστροφή προβλέψεων για διαφορές φορολογικού ελέγχου πλην φόρου εισοδήματος</t>
  </si>
  <si>
    <t>76.05</t>
  </si>
  <si>
    <t>Κέρδη από αναστροφή άλλων προβλέψεων</t>
  </si>
  <si>
    <t>76.06</t>
  </si>
  <si>
    <t>Κέρδη από αναστροφή απομείωσης ενσώματων παγίων (πλην βιολογικών)</t>
  </si>
  <si>
    <t>76.07</t>
  </si>
  <si>
    <t>Κέρδη από αναστροφή απομείωσης βιολογικών περιουσιακών στοιχείων</t>
  </si>
  <si>
    <t>76.08</t>
  </si>
  <si>
    <t>Κέρδη από αναστροφή απομείωσης άυλων παγίων</t>
  </si>
  <si>
    <t>76.09</t>
  </si>
  <si>
    <t>Κέρδη από αναστροφή απομείωσης αποθεμάτων</t>
  </si>
  <si>
    <t>76.10</t>
  </si>
  <si>
    <t>Κέρδη από αναστροφή απομείωσης χρηματοοικονομιικών στοιχείων</t>
  </si>
  <si>
    <t>76.10.01</t>
  </si>
  <si>
    <t>Κέρδη από αναστροφή απομείωσης πελατών</t>
  </si>
  <si>
    <t>76.10.02</t>
  </si>
  <si>
    <t>Κέρδη από αναστροφή απομείωσης αξιογράφων εμπορικών απαιτήσεων</t>
  </si>
  <si>
    <t>76.10.03</t>
  </si>
  <si>
    <t>Κέρδη από αναστροφή απομείωσης διακρατούμενων μέχρι τη λήξη επενδύσεων</t>
  </si>
  <si>
    <t>76.10.04</t>
  </si>
  <si>
    <t>Κέρδη από αναστροφή απομείωσης συμμετοχών σε θυγατρικές</t>
  </si>
  <si>
    <t>76.10.05</t>
  </si>
  <si>
    <t>Κέρδη από αναστροφή απομείωσης συμμετοχών σε συγγενείς</t>
  </si>
  <si>
    <t>76.10.06</t>
  </si>
  <si>
    <t>Κέρδη από αναστροφή απομείωσης συμμετοχών σε κοινοπραξίες</t>
  </si>
  <si>
    <t>76.11</t>
  </si>
  <si>
    <t>Κέρδη από αναστροφή απομείωσης λοιπών περιουσιακών στοιχείων</t>
  </si>
  <si>
    <t>Κέρδη από επιμέτρηση στην εύλογη αξία</t>
  </si>
  <si>
    <t>77.01</t>
  </si>
  <si>
    <t>Κέρδη εύλογης αξίας ενσώματων πάγιων στοιχείων</t>
  </si>
  <si>
    <t>77.02</t>
  </si>
  <si>
    <t>Κέρδη εύλογης αξίας βιολογικών περιουσιακών στοιχείων</t>
  </si>
  <si>
    <t>77.03</t>
  </si>
  <si>
    <t>Κέρδη εύλογης αξίας χρηματοοικονομικών στοιχείων</t>
  </si>
  <si>
    <t>Φόρος εισοδήματος έσοδο</t>
  </si>
  <si>
    <t>78.01</t>
  </si>
  <si>
    <t>Τρέχων φόρος περιόδου έσοδο</t>
  </si>
  <si>
    <t>78.02</t>
  </si>
  <si>
    <t>Αναβαλλόμενος φόρος περιόδου έσοδο</t>
  </si>
  <si>
    <t>78.03</t>
  </si>
  <si>
    <t>Κέρδη από αναστροφή προβλέψεων για διαφορές φορολογικού ελέγχου φόρου εισοδήματος</t>
  </si>
  <si>
    <t>Ασυνήθη έσοδα και κέρδη</t>
  </si>
  <si>
    <t>79.01</t>
  </si>
  <si>
    <t>Ασυνήθη έσοδα και κέρδη από μη συνδεδεμένες οντότητες</t>
  </si>
  <si>
    <t>79.02</t>
  </si>
  <si>
    <t>Ασυνήθη έσοδα και κέρδη από συνδεδεμένες οντότητες</t>
  </si>
  <si>
    <t>79.03</t>
  </si>
  <si>
    <t>Κέρδος από αγορά οντότητας σε τιμή ευκαιρίας</t>
  </si>
  <si>
    <t>Ομάδα 8η Ιδιοπαραγωγή, υποκαταστήματα και αποτελέσματα περιόδου</t>
  </si>
  <si>
    <t>Έξοδα σε ιδιοπαραγωγή</t>
  </si>
  <si>
    <t>80.01</t>
  </si>
  <si>
    <t>Παροχές σε εργαζόμενους σε ιδιοπαραγωγή</t>
  </si>
  <si>
    <t>80.02</t>
  </si>
  <si>
    <t>Αποσβέσεις σε ιδιοπαραγωγή</t>
  </si>
  <si>
    <t>80.03</t>
  </si>
  <si>
    <t>Άλλα λειτουργικά έξοδα σε ιδιοπαραγωγή</t>
  </si>
  <si>
    <t>80.04</t>
  </si>
  <si>
    <t>Χρηματοοικονομικά έξοδα σε ιδιοπαραγωγή</t>
  </si>
  <si>
    <t>80.05</t>
  </si>
  <si>
    <t>Προβλέψεις σε ιδιοπαραγωγή</t>
  </si>
  <si>
    <t>Δοσοληπτικοί λογαριασμοί υποκαταστημάτων αυτοτελούς παρακολούθησης</t>
  </si>
  <si>
    <t>81.01</t>
  </si>
  <si>
    <t>Χρεωστικοί δοσοληπτικοί λογαριασμοί υποκαταστημάτων / κεντρικού</t>
  </si>
  <si>
    <t>81.02</t>
  </si>
  <si>
    <t>Πιστωτικοί δοσοληπτικοί λογαριασμοί υποκαταστημάτων / κεντρικού</t>
  </si>
  <si>
    <t>Αποτέλεσμα (κέρδη ή ζημίες) περιόδου</t>
  </si>
  <si>
    <t>82.01</t>
  </si>
  <si>
    <t>Συγκέντρωση αποτελεσματικών λογαριασμών</t>
  </si>
  <si>
    <t>82.02</t>
  </si>
  <si>
    <t>Καθαρό κέρδος περιόδου (μετά από φόρους)</t>
  </si>
  <si>
    <t>82.03</t>
  </si>
  <si>
    <t>Καθαρή ζημία περιόδου (μετά από φόρους)</t>
  </si>
  <si>
    <t>Συσχέτιση λογαριασμών ΕΛΠ με ΕΓΛΣ</t>
  </si>
  <si>
    <t>Το παρόν παράρτημα Ε' δεν αποτελεί τμήμα του νόμου 4308/2014 το παραθέτουμε όπως είχε ενσωματωθεί στο σχέδιο νόμου που κατατέθηκε στη Βουλή. για ψηφιστη ΠΑΡΑΡΤΗΜΑ Ε: ΣΥΣΧΕΤΙΣΗ ΣΧΕΔΙΟΥ ΛΟΓΑΡΙΑΣΜΩΝ ΜΕ ΤΟ ΕΓΛΣ ΣΥΣΧΕΤΙΣΗ ΣΧΕΔΙΟΥ ΛΟΓΑΡΙΑΣΜΩΝ ΜΕ ΤΟ ΕΓΛΣ Οι κωδικοί και οι τίτλοι λογαριασμών του παρόντος νόμου (πρώτη και δεύτερη στήλη) αντιστοιχίζονται στο βαθμό που είναι εφικτό με τους κωδικούς των λογαριασμών του Ελληνικού Γενικού Λογιστικού Σχεδίου (δεύτερη στήλη).</t>
  </si>
  <si>
    <t>Ενσώματα και άυλα πάγια περιουσιακά στοιχεία</t>
  </si>
  <si>
    <t>Μικτή αξία (κόστος ή αναπροσαρμοσμένη) γης: 10.00</t>
  </si>
  <si>
    <t>Σωρευμένες απομειώσεις γης: 44.10</t>
  </si>
  <si>
    <t>Μικτή αξία (κόστος ή αναπροσαρμοσμένη) διαμορφώσεων γης: 11.03</t>
  </si>
  <si>
    <t>Σωρευμένες αποσβέσεις διαμορφώσεων γης: 11.99.03</t>
  </si>
  <si>
    <t>Σωρευμένες απομειώσεις διαμορφώσεων γης: 44.10</t>
  </si>
  <si>
    <t>Μικτή αξία (κόστος ή αναπροσαρμοσμένη) κτηρίων - τεχνικών έργων: 11.00, 11.01, 11.03, 11.07, 11.08</t>
  </si>
  <si>
    <t>Σωρευμένες αποσβέσεις κτηρίων - τεχνικών έργων: 11.99.00, 11.99.01, 11.99.03, 11.99.07, 11.99.08</t>
  </si>
  <si>
    <t>Σωρευμένες απομειώσεις κτηρίων - τεχνικών έργων: 44.10.</t>
  </si>
  <si>
    <t>Αξία κτήσης μηχανολογικού εξοπλισμού: 12.00, 12.01, 12.02, 12.03, 12.04, 12.05, 12.07, 12.08, 12.10, 12.11, 12.12, 12.13, 12.14, 12.15, 12.17, 12.18</t>
  </si>
  <si>
    <t>Σωρευμένες αποσβέσεις μηχανολογικού εξοπλισμού: 12.99.00, 12.99.01, 12.99.02, 12.99.03, 12.99.04, 12.99.05, 12.99.07, 12.99.08, 12.99.10, 12.99.11, 12.99.12, 12.99.13, 12.99.14, 12.99.15, 12.99.17, 12.99.18</t>
  </si>
  <si>
    <t>Σωρευμένες απομειώσεις μηχανολογικού εξοπλισμού: 44.10,</t>
  </si>
  <si>
    <t>Αξία κτήσης μεταφορικών μέσων: 13.00, 13.01, 13.02, 13.03, 13.04, 13.05, 13.06, 13.10, 13.11, 13.12, 13.13, 13.14, 13.15, 13.16</t>
  </si>
  <si>
    <t>Σωρευμένες αποσβέσεις μεταφορικών μέσων: 13.99.00, 13.99.01, 13.99.02, 13.99.03, 13.99.04, 13.99.05, 13.99.06, 13.99.10, 13.99.11, 13.99.12, 13.99.13, 13.99.14, 13.99.15, 13.99.16</t>
  </si>
  <si>
    <t>Σωρευμένες απομειώσεις μεταφορικών μέσων: 44.10 ,</t>
  </si>
  <si>
    <t>Αξία κτήσης εξοπλισμού: 14.00, 14.01, 14.02, 14.03, 14.04, 14.05, 14.08, 14.10, 14.11, 14.12, 14.13, 14.14, 14.15, 14.18</t>
  </si>
  <si>
    <t>Σωρευμένες αποσβέσεις εξοπλισμού: 14.99.00, 14.99.01, 14.99.02, 14.99.03, 14.99.04, 14.99.05, 14.99.08, 14.99.10, 14.99.11, 14.99.12, 14.99.13, 14.99.14, 14.99.15, 14.99.18</t>
  </si>
  <si>
    <t>Σωρευμένες απομειώσεις εξοπλισμού: 44.10,</t>
  </si>
  <si>
    <t>Μικτή αξία (κόστος ή αναπροσαρμοσμένη) επενδύσεων σε ακίνητα: 10.10, 11.14, 11.15</t>
  </si>
  <si>
    <t>Σωρευμένες αποσβέσεις επενδύσεων σε ακίνητα: 11.99.14, 11.99.15</t>
  </si>
  <si>
    <t>Σωρευμένες απομειώσεις επενδύσεων σε ακίνητα: 44.10,</t>
  </si>
  <si>
    <t>Μικτή αξία (κόστος ή αναπροσαρμοσμένη) ζώντων ζώων: 14.06, 14.16</t>
  </si>
  <si>
    <t>Σωρευμένες αποσβέσεις ζώντων ζώων: 14.99.06, 14.99.16</t>
  </si>
  <si>
    <t>Σωρευμένες απομειώσεις ζώντων ζώων: 44.10,</t>
  </si>
  <si>
    <t>Μικτή αξία (κόστος ή αναπροσαρμοσμένη) δένδρων και φυτών: 10.04, 10.05, 10.06</t>
  </si>
  <si>
    <t>Σωρευμένες αποσβέσεις δένδρων και φυτών: 10.99.04, 10.99.05, 10.99.06</t>
  </si>
  <si>
    <t>Σωρευμένες απομειώσεις δένδρων και φυτών: 44.10,</t>
  </si>
  <si>
    <t>Αξία κτήσης δαπανών ανάπτυξης: Δεν υπάρχει</t>
  </si>
  <si>
    <t>Σωρευμένες αποσβέσεις δαπανών ανάπτυξης: Δεν υπάρχει</t>
  </si>
  <si>
    <t>Σωρευμένες απομειώσεις δαπανών ανάπτυξης: Δεν υπάρχει</t>
  </si>
  <si>
    <t>Αξία κτήσης υπεραξίας: 16.00,</t>
  </si>
  <si>
    <t>Σωρευμένες αποσβέσεις υπεραξίας: 16.99.00,</t>
  </si>
  <si>
    <t>Σωρευμένες απομειώσεις υπεραξίας: 44.10,</t>
  </si>
  <si>
    <t>Αξία κτήσης λοιπών άυλων: 16.01, 16.02, 16.05</t>
  </si>
  <si>
    <t>Σωρευμένες αποσβέσεις λοιπών άυλων: 16.99.01, 16.99.02, 16.99.05</t>
  </si>
  <si>
    <t>Σωρευμένες απομειώσεις λοιπών άυλων: 44.10,</t>
  </si>
  <si>
    <t>Παρακολούθηση σε ξεχωριστό υπολογαριασμό του αντίστοιχουπαγίου</t>
  </si>
  <si>
    <t>: 15.01, 15.02, 15.0315.04</t>
  </si>
  <si>
    <t>Σημείωση Ανάλυση παγίων παρέχεται στο σχετικό μητρώο, το οποίο έχει όλη την λεπτομερή πληροφόρηση για κάθε επιμέρους πάγιο (αξία κτήσης, ημερομηνία κτήσης, επιχορήγηση, προσθήκες, βελτιώσεις, αποσβέσεις, απομειώσεις, κέντρο κόστους, κλπ.), ώστε να παρέχεται η δυνατότητα ομαδοποίησης σχετικών πληροφοριών με διάφορους τρόπους και σε διάφορα επίπεδα.</t>
  </si>
  <si>
    <t>Εμπορεύματα: 20</t>
  </si>
  <si>
    <t>Εμπορεύματα έναρξης: 20.00</t>
  </si>
  <si>
    <t>Αγορές εμπορευμάτων χρήσης: 20.01</t>
  </si>
  <si>
    <t>Εκπτώσεις αγορών εμπορευμάτων: 20.98</t>
  </si>
  <si>
    <t>Επιστροφές αγορών εμπορευμάτων: Δεν υπάρχει</t>
  </si>
  <si>
    <t>Απομείωση εμπορευμάτων: Δεν υπάρχει</t>
  </si>
  <si>
    <t>Εμπορεύματα λήξης: 20.00</t>
  </si>
  <si>
    <t>Προϊόντα: 21, 22</t>
  </si>
  <si>
    <t>Προϊόντα έναρξης: 21.00</t>
  </si>
  <si>
    <t>Παραγωγή χρήσης: Δεν υπάρχει</t>
  </si>
  <si>
    <t>Απομείωση προϊόντων: Δεν υπάρχει</t>
  </si>
  <si>
    <t>Προϊόντα λήξης: 21.00</t>
  </si>
  <si>
    <t>Ζώντα ζώα: 14.06, 14.16, 14.99.06, 14.99.16</t>
  </si>
  <si>
    <t>Ζώντα ζώα έναρξης: Δεν υπάρχει</t>
  </si>
  <si>
    <t>Αγορές ζώντων ζώων: Δεν υπάρχει</t>
  </si>
  <si>
    <t>Εκπτώσεις αγορών ζώντων ζώων: Δεν υπάρχει</t>
  </si>
  <si>
    <t>Επιστροφές αγορών ζώντων ζώων: Δεν υπάρχει</t>
  </si>
  <si>
    <t>Απομείωση ζώντων ζώων: Δεν υπάρχει</t>
  </si>
  <si>
    <t>Διαφορές επιμέτρησης εύλογης αξίας ζώντων ζώων: Δεν υπάρχει</t>
  </si>
  <si>
    <t>Ζώντα ζώα λήξης: Δεν υπάρχει ,</t>
  </si>
  <si>
    <t>Δένδρα και φυτά: 10.00, 10.05, 10.06</t>
  </si>
  <si>
    <t>Δένδρα και φυτά έναρξης: Δεν υπάρχει</t>
  </si>
  <si>
    <t>Αγορές δένδρων και φυτών: Δεν υπάρχει</t>
  </si>
  <si>
    <t>Εκπτώσεις αγορών δένδρων και φυτών: Δεν υπάρχει</t>
  </si>
  <si>
    <t>Επιστροφές αγορών δένδρων και φυτών: Δεν υπάρχει</t>
  </si>
  <si>
    <t>Απομείωση δένδρων και φυτών: Δεν υπάρχει</t>
  </si>
  <si>
    <t>Διαφορές επιμέτρησης εύλογης αξίας δένδρων και φυτών: Δεν υπάρχει</t>
  </si>
  <si>
    <t>Δένδρα και φυτά λήξης: Δεν υπάρχει</t>
  </si>
  <si>
    <t>Παραγωγή σε εξέλιξη : 23</t>
  </si>
  <si>
    <t>Παραγωγή σε εξέλιξη έναρξης: 23.00</t>
  </si>
  <si>
    <t>Παραγωγή σε εξέλιξη λήξης: 23.00</t>
  </si>
  <si>
    <t>Πρώτες ύλες και υλικά: 24</t>
  </si>
  <si>
    <t>Πρώτες ύλες και υλικά έναρξης: 24.00</t>
  </si>
  <si>
    <t>Αγορές πρώτων υλών και υλικών χρήσης: 24.01</t>
  </si>
  <si>
    <t>Εκπτώσεις αγορών πρώτων υλών και υλικών: 24.98</t>
  </si>
  <si>
    <t>Επιστροφές αγορών πρώτων υλών και υλικών: Δεν υπάρχει</t>
  </si>
  <si>
    <t>Απομείωση πρώτων υλών και υλικών: Δεν υπάρχει</t>
  </si>
  <si>
    <t>Αποθέματα λήξης πρώτων υλών και υλικών: 24.00</t>
  </si>
  <si>
    <t>Υλικά συσκευασίας: 28</t>
  </si>
  <si>
    <t>Υλικά συσκευασίας έναρξης: 28.00</t>
  </si>
  <si>
    <t>Αγορές υλικών συσκευασίας: 28.01</t>
  </si>
  <si>
    <t>Εκπτώσεις αγορών υλικών συσκευασίας: 28.98</t>
  </si>
  <si>
    <t>Επιστροφές αγορών υλικών συσκευασίας: Δεν υπάρχει</t>
  </si>
  <si>
    <t>Απομείωση υλικών συσκευασίας: Δεν υπάρχει</t>
  </si>
  <si>
    <t>Υλικά συσκευασίας λήξης: 28.00</t>
  </si>
  <si>
    <t>Ανταλλακτικά παγίων: 26</t>
  </si>
  <si>
    <t>Ανταλλακτικά παγίων έναρξης: 26.00</t>
  </si>
  <si>
    <t>Αγορές ανταλλακτικών παγίων: 26.01</t>
  </si>
  <si>
    <t>Εκπτώσεις αγορών ανταλλακτικών παγίων: 26.98</t>
  </si>
  <si>
    <t>Επιστροφές αγορών ανταλλακτικών παγίων: Δεν υπάρχει</t>
  </si>
  <si>
    <t>Απομείωση ανταλλακτικών: Δεν υπάρχει</t>
  </si>
  <si>
    <t>Ανταλλακτικά παγίων λήξης: 26.00</t>
  </si>
  <si>
    <t>Λοιπά αποθέματα: 25</t>
  </si>
  <si>
    <t>Λοιπά αποθέματα έναρξης: 25.00, 25.01, 25.02, 25.03</t>
  </si>
  <si>
    <t>Λοιπά αποθέματα λήξης: 25.00, 25.01, 25.02, 25.03</t>
  </si>
  <si>
    <t>Πελάτες μη συνδεδεμένες οντότητες - ονομαστικό ποσό: 30.00, 30.01, 30.02, 30.03, 30.04, 30.97, 30.98, 30.99</t>
  </si>
  <si>
    <t>Μη δουλευμένοι τόκοι μη συνδεδεμένων πελατών: Δεν υπάρχει</t>
  </si>
  <si>
    <t>Προκαταβολές μη συνδεδεμένων πελατών: 30.05</t>
  </si>
  <si>
    <t>Απομείωση μη συνδεδεμένων πελατών: 44.11</t>
  </si>
  <si>
    <t>Πελάτες - συνεδεμένες οντότητες</t>
  </si>
  <si>
    <t>Συνδεδεμένοι πελάτες - ονομαστικό ποσό: 30.00, 30.01, 30.02, 30.03, 30.04, 30.97, 30.99</t>
  </si>
  <si>
    <t>Μη δουλευμένοι τόκοι συνδεδεμένων πελατών: Δεν υπάρχει</t>
  </si>
  <si>
    <t>Προκαταβολές συνδεδεμένων πελατών: 30.05</t>
  </si>
  <si>
    <t>Απομείωση συνδεδεμένων πελατών: 44.11</t>
  </si>
  <si>
    <t>Αξιόγραφα εμπορικών απαιτήσεων μη συνδεδεμένων οντοτήτων - ονομαστικό ποσό: 31.00, 31.01, 31.02, 31.03, 31.07, 31.08, 31.09, 31.10, 33.90, 33.91, 18.07, 18.08</t>
  </si>
  <si>
    <t>Μη δουλευμένοι τόκοι αξιογράφων εμπορικών απαιτήσεων μη συνδεδεμένων οντοτήτων: 31.13, 18.09</t>
  </si>
  <si>
    <t>Απομείωση αξιογράφων εμπορικών απαιτήσεων μη συνδεδεμένων οντοτήτων: 44.11,</t>
  </si>
  <si>
    <t>Αξιόγραφα εμπορικών απαιτήσεων συνδεδεμένων οντοτήτων - ονομαστικό ποσό: 31.00, 31.01, 31.02, 31.03, 31.07, 31.08, 31.09, 31.10, 33.90, 33.91, 18.07, 18.08</t>
  </si>
  <si>
    <t>Μη δουλευμένοι τόκοι αξιογράφων εμπορικών απαιτήσεων συνδεδεμένων οντοτήτων: 31.13, 18.09</t>
  </si>
  <si>
    <t>Απομείωση αξιογράφων εμπορικών απαιτήσεων συνδεδεμένων οντοτήτων: 44.11</t>
  </si>
  <si>
    <t>Δάνεια χορηγηθέντα σε συνδεδεμένες οντότητες: 18.02, 18.03, 18.04, 18.05</t>
  </si>
  <si>
    <t>Δάνεια χορηγηθέντα στο προσωπικό και στη διοίκηση: 18.06, 33.01, 33.02, 33.07, 33.08, 33.09, 33.10</t>
  </si>
  <si>
    <t>Λοιπά χορηγηθέντα δάνεια: 18.13, 18.14</t>
  </si>
  <si>
    <t>Απομείωση χορηγηθέντων δανείων: 44.11</t>
  </si>
  <si>
    <t>Έσοδα από πάσης φύσεως συμμετοχές εισπρακτέα: 36.01</t>
  </si>
  <si>
    <t>Άλλες απαιτήσεις από μη συνδεδεμένες οντότητες: 18.11, 33.13 , 33.14, 33.17, 33.18, 33.19, 33.20, 33.21, 33.97, 33.98, 33.99 ΔΙΕΓΡΑΨΑ ΤΟΝ 18.12 ΟΦ. ΚΕΦΑΛΑΙΟ</t>
  </si>
  <si>
    <t>Απομείωση - άλλες απαιτήσεις από μη συνδεδεμένες οντότητες: 44.11</t>
  </si>
  <si>
    <t>Διακρατούμενες έως τη λήξη επενδύσεις - ονομαστική αξία: 18.15, 18.16</t>
  </si>
  <si>
    <t>Διακρατούμενες έως τη λήξη επενδύσεις - συμπληρωματικά ποσά: 18.15, 18.16</t>
  </si>
  <si>
    <t>Απομείωση διακρατούμενων έως τη λήξη επενδύσεων: 44.11,</t>
  </si>
  <si>
    <t>Διαθέσιμα για πώληση: 18.01, 18.15, 18.16</t>
  </si>
  <si>
    <t>Απομείωση διαθέσιμων για πώληση: 18.01.19, 44.11</t>
  </si>
  <si>
    <t>Εμπορικό χαρτοφυλάκιο: 34</t>
  </si>
  <si>
    <t>Χρηματοοικονομικά στοιχεία για αντιστάθμιση: Δεν υπάρχει</t>
  </si>
  <si>
    <t>Συμμετοχές σε θυγατρικές: 18.00</t>
  </si>
  <si>
    <t>Απομείωση συμμετοχών σε θυγατρικές: 18.00.19</t>
  </si>
  <si>
    <t>Συμμετοχές σε συγγενείς: 18.00</t>
  </si>
  <si>
    <t>Απομείωση συμμετοχών σε συγγενείς: 18.00.19</t>
  </si>
  <si>
    <t>Συμμετοχές σε κοινοπραξίες: 18.00</t>
  </si>
  <si>
    <t>Απομείωσης συμμετοχών σε κοινοπραξίες: 18.00.19</t>
  </si>
  <si>
    <t>Προπληρωμένα έξοδα: 36.00</t>
  </si>
  <si>
    <t>Προπληρωμένα έξοδα σε μη συνδεδεμένες οντότητες: Δεν υπάρχει</t>
  </si>
  <si>
    <t>Προπληρωμένα έξοδα σε συνδεδεμένες οντότητες: Δεν υπάρχει</t>
  </si>
  <si>
    <t>Δουλευμένα έσοδα περιόδου: 36.01</t>
  </si>
  <si>
    <t>Δουλευμένα έσοδα περιόδου από μη συνδεδεμένες οντότητες: Δεν υπάρχει</t>
  </si>
  <si>
    <t>Δουλευμένα έσοδα περιόδου από συνδεδεμένες οντότητες: Δεν υπάρχει</t>
  </si>
  <si>
    <t>Ταμειακά διαθέσιμα και ισοδύναμα: 38</t>
  </si>
  <si>
    <t>Ταμείο: 38.00</t>
  </si>
  <si>
    <t>Καταθέσεις όψεως: 38.03, 38.05</t>
  </si>
  <si>
    <t>Καταθέσεις προθεσμίας: 38.04, 38.06</t>
  </si>
  <si>
    <t>Λοιπά ταμειακά ισοδύναμα: 38.02</t>
  </si>
  <si>
    <t>Αναβαλλόμενοι φόροι ενεργητικού: Δεν υπάρχει</t>
  </si>
  <si>
    <t>Κεφάλαιο: 40.00, 40.01, 40.02, 40.03, 40.04, 40.05, 40.06, 40.07</t>
  </si>
  <si>
    <t>Υπέρ το άρτιο: 41.00, 41.01</t>
  </si>
  <si>
    <t>Καταθέσεις ιδιοκτητών: 43.00, 43.01, 43.02</t>
  </si>
  <si>
    <t>Αξία κτήσης ίδιων τίτλων: 34.25</t>
  </si>
  <si>
    <t>Αποτέλεσμα (κέρδος/ζημία) από τη διάθεση ίδιων τίτλων: 64.12.02, 76.04.02</t>
  </si>
  <si>
    <t>Διαφορές εύλογης αξίας ενσώματων παγίων: 41.07</t>
  </si>
  <si>
    <t>Διαφορές εύλογης αξίας διαθέσιμων για πώληση: 41.06</t>
  </si>
  <si>
    <t>Διαφορές εύλογης αξίας στοιχείων αντιστάθμισης ταμειακών ροών: Δεν υπάρχει</t>
  </si>
  <si>
    <t>Συναλλαγματικές διαφορές: Δεν υπάρχει</t>
  </si>
  <si>
    <t>Αποθεματικά νόμων και καταστατικού: 41.02, 41.03, 41.04, 41.05</t>
  </si>
  <si>
    <t>Αφορολόγητα αποθεματικά: 41.08</t>
  </si>
  <si>
    <t>Αποτελέσματα εις νέο: 42.00, 42.01, 42.02</t>
  </si>
  <si>
    <t>Προμηθευτές - μη συνδεδεμένες οντότητες: 50.00, 50.01, 50.02, 50.03, 50.04, 53.08, 50.08πάγια</t>
  </si>
  <si>
    <t>Προμηθευτές - συνδεδεμένες οντότητες: 50.00, 50.01, 50.02, 50.03, 50.04, 53.08, 50.08πάγια</t>
  </si>
  <si>
    <t>Προκαταβολές σε προμηθευτές για μη κυκλοφορούντα στοιχεία - μη συνδεδεμένες οντότητες: 15.09, 32.00, 50.08</t>
  </si>
  <si>
    <t>Προκαταβολές σε προμηθευτές για αποθέματα - μη συνδεδεμένες οντότητες: 50.05</t>
  </si>
  <si>
    <t>Λοιπές προκαταβολές σε προμηθευτές - μη συνδεδεμένες οντότητες: 50.05</t>
  </si>
  <si>
    <t>Προκαταβολές σε προμηθευτές για μη κυκλοφορούντα στοιχεία - συνδεδεμένες οντότητες: 15.09, 32.00, 50.08</t>
  </si>
  <si>
    <t>Προκαταβολές σε προμηθευτές για αποθέματα - συνδεδεμένες οντότητες: 50.05</t>
  </si>
  <si>
    <t>Λοιπές προκαταβολές σε προμηθευτές - συνδεδεμένες οντότητες: 50.05</t>
  </si>
  <si>
    <t>Αξιόγραφα εμπορικών υποχρεώσεων - μη συνδεδεμένες οντότητες: 51, 45.19, 45.20, 45.21, 53.90</t>
  </si>
  <si>
    <t>Αξιόγραφα εμπορικών υποχρεώσεων - συνδεδεμένες οντότητες: 51, 45.19, 45.20, 45.21, 53.90</t>
  </si>
  <si>
    <t>Τραπεζικά δάνεια - μη συνδεδεμένες οντότητες: 45.00, 45.01, 45.02, 45.03, 45.10, 45.11, 45.12, 45.13</t>
  </si>
  <si>
    <t>Τραπεζικά δάνεια - συνδεδεμένες οντότητες: 45.00, 45.01, 45.02, 45.03, 45.10, 45.11, 45.12, 45.13</t>
  </si>
  <si>
    <t>Δάνεια από συνδεδεμένες οντότητες: Δεν υπάρχει</t>
  </si>
  <si>
    <t>Λοιπά δάνεια: Δεν υπάρχει</t>
  </si>
  <si>
    <t>Αποδοχές προσωπικού πληρωτέες: 53.00, 53.03</t>
  </si>
  <si>
    <t>Υποχρεώσεις προς ιδιοκτήτες και Διευθυντικό Προσωπικό : 53.14</t>
  </si>
  <si>
    <t>Μερίσματα, προμερίσματα και άλλα ποσά συναφούς φύσης πληρωτέα: 53.01, 53.02</t>
  </si>
  <si>
    <t>Άλλες υποχρεώσεις: 53.04, 53.05, 53.06, 53.07</t>
  </si>
  <si>
    <t>Άλλες υποχρεώσεις προς συνδεδεμένες οντότητες : 53.10, 53.11, 53.12, 53.13</t>
  </si>
  <si>
    <t>Φόρος εισοδήματος ετήσιας δήλωσης: 54.07, 54.08</t>
  </si>
  <si>
    <t>Παρακρατούμενος φόρος εισοδήματος της οντότητας (αντίθετος): 33.13</t>
  </si>
  <si>
    <t>Προκαταβολή φόρου εισοδήματος (αντίθετος): 33.13</t>
  </si>
  <si>
    <t>ΦΠΑ εκροών: 54.00</t>
  </si>
  <si>
    <t>ΦΠΑ εισροών: 54.00</t>
  </si>
  <si>
    <t>Καταβληθείς ΦΠΑ: 54.00</t>
  </si>
  <si>
    <t>Παρακρατούμενος φόρος από μισθωτή εργασία και συντάξεις: 54.03</t>
  </si>
  <si>
    <t>Παρακρατούμενος φόρος από επιχειρηματική δραστηριότητα: 54.04</t>
  </si>
  <si>
    <t>Παρακρατούμενος φόρος διανεμομένων μερισμάτων: 54.09</t>
  </si>
  <si>
    <t>Λοιποί παρακρατούμενοι φόροι εισοδήματος: 54.09</t>
  </si>
  <si>
    <t>Τέλη χαρτοσήμου: 54.09</t>
  </si>
  <si>
    <t>Λοιποί φόροι, τέλη και εισφορές: 54.05</t>
  </si>
  <si>
    <t>Υποχρεώσεις σε ασφαλιστικούς οργανισμούς κύριας ασφάλισης: 55.00, 55.01</t>
  </si>
  <si>
    <t>Υποχρεώσεις σε ασφαλιστικούς οργανισμούς επικουρικής ασφάλισης: 55.02</t>
  </si>
  <si>
    <t>Έξοδα χρήσεως δουλευμένα: 56.01</t>
  </si>
  <si>
    <t>Έξοδα χρήσεως δουλευμένα - μη συνδεδεμένες οντότητες: Δεν υπάρχει</t>
  </si>
  <si>
    <t>Έξοδα χρήσεως δουλευμένα - συνδεδεμένες οντότητες: Δεν υπάρχει</t>
  </si>
  <si>
    <t>Έσοδα επόμενων χρήσεων: 56.00</t>
  </si>
  <si>
    <t>Έσοδα επόμενων χρήσεων - μη συνδεδεμένες οντότητες: Δεν υπάρχει</t>
  </si>
  <si>
    <t>Έσοδα επόμενων χρήσεων - συνδεδεμένες οντότητες: Δεν υπάρχει</t>
  </si>
  <si>
    <t>Προβλέψεις για παροχές σε εργαζομένους: 44.00</t>
  </si>
  <si>
    <t>Προβλέψεις για εκκρεμοδικίες: 44.09, 44.12, 44.13, 83.12, 83.13</t>
  </si>
  <si>
    <t>Προβλέψεις για δοσμένες εγγυήσεις: 44.09, 44.12, 44.13, 83.12, 83.13</t>
  </si>
  <si>
    <t>Προβλέψεις για αποκατάσταση περιβάλλοντος: 44.09, 44.12, 44.13, 83.12, 83.13</t>
  </si>
  <si>
    <t>Προβλέψεις για διαφορές φορολογικού ελέγχου: Δεν υπάρχει</t>
  </si>
  <si>
    <t>Άλλες προβλέψεις: 44.09, 44.12, 44.13, , , 83.13</t>
  </si>
  <si>
    <t>Προβλέψεις για συνδεδεμένες οντότητες: Δεν υπάρχει</t>
  </si>
  <si>
    <t>Κρατικές επιχορηγήσεις: 41.10</t>
  </si>
  <si>
    <t>Αναβαλλόμενοι φόροι παθητικού: Δεν υπάρχει</t>
  </si>
  <si>
    <t>Μικτές αποδοχές: 60.00, 60.01</t>
  </si>
  <si>
    <t>Εργοδοτικές εισφορές: 60.03, 60.04</t>
  </si>
  <si>
    <t>Λοιπές παροχές: 60.02</t>
  </si>
  <si>
    <t>Προβλέψεις για παροχές μετά την έξοδο από την υπηρεσία (καθαρό): 68.00</t>
  </si>
  <si>
    <t>Παροχές σε εργαζόμενους συνδεδεμένων οντοτήτων : Δεν υπάρχει</t>
  </si>
  <si>
    <t>Απομείωση ενσώματων παγίων (πλην βιολογικών): 83.10</t>
  </si>
  <si>
    <t>Απομείωση βιολογικών περιουσιακών στοιχείων: 83.10</t>
  </si>
  <si>
    <t>Απομείωση άυλων παγίων: 83.10</t>
  </si>
  <si>
    <t>Απομείωση αποθεμάτων: Δεν υπάρχει</t>
  </si>
  <si>
    <t>Απομείωση πελατών: 83.11</t>
  </si>
  <si>
    <t>Απομείωση αξιογράφων εμπορικών απαιτήσεων: 68.11</t>
  </si>
  <si>
    <t>Απομείωση διακρατούμενων μέχρι τη λήξη επενδύσεων: 68.11</t>
  </si>
  <si>
    <t>Απομείωση συμμετοχών σε θυγατρικές: 68.11</t>
  </si>
  <si>
    <t>Απομείωση συμμετοχών σε συγγενείς: 68.11</t>
  </si>
  <si>
    <t>Απομείωση συμμετοχών σε κοινοπραξίες: 68.11</t>
  </si>
  <si>
    <t>Απομείωση λοιπών περιουσιακών στοιχείων: 68.09</t>
  </si>
  <si>
    <t>Ζημιές εύλογης αξίας ενσώματων πάγιων στοιχείων: 64.11εν μέρει μόνο</t>
  </si>
  <si>
    <t>Ζημιές εύλογης αξίας βιολογικών περιουσιακών στοιχείων: 64.12εν μέρει μόνο</t>
  </si>
  <si>
    <t>Ζημιές εύλογης αξίας χρηματοοικονομικών στοιχείων: 64.13εν μέρει μόνο</t>
  </si>
  <si>
    <t>Χρεωστικές συναλλαγματικές διαφορές από διακανονισμό: 81.00.04</t>
  </si>
  <si>
    <t>Χρεωστικές συναλλαγματικές διαφορές επιμέτρησης: 81.00.04</t>
  </si>
  <si>
    <t>Ζημιές από διάθεση-απόσυρση ενσώματων παγίων: 81.02.00, 81.02.01, 81.02.02, 81.02.03, 81.02.04, 81.02.05</t>
  </si>
  <si>
    <t>Ζημιές από διάθεση-απόσυρση άυλων πάγιων στοιχείων: 81.02.00, 81.02.01, 81.02.02, 81.02.03, 81.02.04, 81.02.05</t>
  </si>
  <si>
    <t>Ζημιές από διάθεση χρηματοοικονομικών στοιχείων: 64.12</t>
  </si>
  <si>
    <t>Ζημίες από διάθεση - απόσυρση περιουσιακών στοιχείων σε συνδεδεμένες οντότητες: Δεν υπάρχει</t>
  </si>
  <si>
    <t>Διάφορα λειτουργικά έξοδα:</t>
  </si>
  <si>
    <t>Αμοιβές για υπηρεσίες: 62.06, 64.01, 64.03, 64.05, 64.09, 61.00, 61.01, 61.02, 61.03</t>
  </si>
  <si>
    <t>Αμοιβές για υπηρεσίες - μη συνδεδεμένες οντότητες: Δεν υπάρχει</t>
  </si>
  <si>
    <t>Αμοιβές για υπηρεσίες - συνδεδεμένες οντότητες: Δεν υπάρχει</t>
  </si>
  <si>
    <t>Ενέργεια: 62.00, 62.01</t>
  </si>
  <si>
    <t>Ύδρευση: 62.02</t>
  </si>
  <si>
    <t>Τηλεπικοινωνίες: 62.03</t>
  </si>
  <si>
    <t>Ενοίκια: 62.04</t>
  </si>
  <si>
    <t>Ενοίκια - μη συνδεδεμένες οντότητες: Δεν υπάρχει</t>
  </si>
  <si>
    <t>Ενοίκια - συνδεδεμένες οντότητες: Δεν υπάρχει</t>
  </si>
  <si>
    <t>Ασφάλιστρα: 62.05</t>
  </si>
  <si>
    <t>Μεταφορικά: 64.00</t>
  </si>
  <si>
    <t>Αναλώσιμα: 64.07, 64.08</t>
  </si>
  <si>
    <t>Επισκευές και συντηρήσεις: 62.07</t>
  </si>
  <si>
    <t>Διαφήμιση και προβολή: 64.02</t>
  </si>
  <si>
    <t>Φόροι και τέλη (πλην φόρου εισοδήματος): 63.02, 63.03, 63.04, 63.05, 63.06, 63.98, 88.09</t>
  </si>
  <si>
    <t>Λοιπά έξοδα: 81.00, 82.00</t>
  </si>
  <si>
    <t>Διάφορα λειτουργικά έξοδα από συνδεδεμένες οντότητες : Δεν υπάρχει</t>
  </si>
  <si>
    <t>Τόκοι τραπεζικών δανείων: 65.01.00, 65.01.01, 65.01.02, 65.01.03, 65.02, 65.03, 65.04, 65.05, 65.07, 65.08</t>
  </si>
  <si>
    <t>Τόκοι δανείων από συνδεδεμένες οντότητες: 65.01.04, 65.01.05, 65.01.06</t>
  </si>
  <si>
    <t>Τόκοι λοιπών δανείων: 65.00</t>
  </si>
  <si>
    <t>Τόκοι λοιπών υποχρεώσεων και προβλέψεων: 65.01.07, 65.01.08, 65.01.09, 65.01.10, 65.06</t>
  </si>
  <si>
    <t>Λοιπά χρηματοοικονομικά έξοδα: 65.10</t>
  </si>
  <si>
    <t>Αποσβέσεις διαμορφώσεων γης: 66.01.03, 66.01.24</t>
  </si>
  <si>
    <t>Αποσβέσεις κτηρίων - τεχνικών έργων: 66.01</t>
  </si>
  <si>
    <t>Αποσβέσεις μηχανολογικού εξοπλισμού: 66.02</t>
  </si>
  <si>
    <t>Αποσβέσεις μεταφορικών μέσων: 66.03</t>
  </si>
  <si>
    <t>Αποσβέσεις λοιπού εξοπλισμού: 66.04</t>
  </si>
  <si>
    <t>Αποσβέσεις επενδύσεων σε ακίνητα: 66.01</t>
  </si>
  <si>
    <t>Αποσβέσεις πάγιων βιολογικών περιουσιακών στοιχείων: 66.04.16, 66.00.05, 66.00.06, 66.00.15, 66.00.16</t>
  </si>
  <si>
    <t>Αποσβέσεις άυλων παγίων66.05</t>
  </si>
  <si>
    <t>Ασυνήθη έξοδα και ζημιές</t>
  </si>
  <si>
    <t>Ζημιές φυσικών καταστροφών: 81.02</t>
  </si>
  <si>
    <t>Ζημιές άλλων καταστροφών: 81.02</t>
  </si>
  <si>
    <t>Άλλα ασυνήθη έξοδα και ζημίες: 81.00</t>
  </si>
  <si>
    <t>Πρόστιμα, προσαυξήσεις και ποινές: 81.00, 82.00</t>
  </si>
  <si>
    <t>Ασυνήθη έξοδα και ζημιές από συνδεδεμένες οντότητες: Δεν υπάρχει</t>
  </si>
  <si>
    <t>Προβλέψεις για εκκρεμοδικίες: 68.09, 83.12, 83.13</t>
  </si>
  <si>
    <t>Προβλέψεις για δοσμένες εγγυήσεις: 68.09, 83.12, 83.13</t>
  </si>
  <si>
    <t>Προβλέψεις για αποκατάσταση περιβάλλοντος: 68.09, 83.12, 83.13</t>
  </si>
  <si>
    <t>Προβλέψεις για διαφορές φορολογικού ελέγχου πλην φόρου εισοδήματος: 68.09, 83.12, 83.13</t>
  </si>
  <si>
    <t>Άλλες προβλέψεις: 68.09, 83.12, 83.13</t>
  </si>
  <si>
    <t>Τρέχων φόρος (έξοδο) περιόδου: 63.00, 88.06, 88.08</t>
  </si>
  <si>
    <t>Αναβαλλόμενος φόρος (έξοδο) περιόδου: Δεν υπάρχει</t>
  </si>
  <si>
    <t>Προβλέψεις για διαφορές φορολογικού ελέγχου φόρου εισοδήματος: Δεν υπάρχει</t>
  </si>
  <si>
    <t>Πωλήσεις εμπορευμάτων (καθαρές) σε μη συνδεδεμένες οντότητες: 70</t>
  </si>
  <si>
    <t>Πωλήσεις εμπορευμάτων (ονομαστικές) σε μη συνδεδεμένες οντότητες: 70</t>
  </si>
  <si>
    <t>Επιστροφές πωλήσεων εμπορευμάτων σε μη συνδεδεμένες οντότητες: 70</t>
  </si>
  <si>
    <t>Εκπτώσεις πωλήσεων εμπορευμάτων σε μη συνδεδεμένες οντότητες: 70</t>
  </si>
  <si>
    <t>Πωλήσεις εμπορευμάτων (καθαρές) σε συνδεδεμένες οντότητες: Δεν υπάρχει</t>
  </si>
  <si>
    <t>Πωλήσεις εμπορευμάτων σε συνδεδεμένες οντότητες: Δεν υπάρχει</t>
  </si>
  <si>
    <t>Επιστροφές πωλήσεων εμπορευμάτων σε συνδεδεμένες οντότητες: Δεν υπάρχει</t>
  </si>
  <si>
    <t>Εκπτώσεις πωλήσεων εμπορευμάτων σε συνδεδεμένες οντότητες: Δεν υπάρχει</t>
  </si>
  <si>
    <t>Πωλήσεις προϊόντων έτοιμων και ημιτελών (καθαρές) σε μη συνδεδεμένες οντότητες: 71</t>
  </si>
  <si>
    <t>Πωλήσεις προϊόντων έτοιμων και ημιτελών σε μη συνδεδεμένες οντότητες: 71</t>
  </si>
  <si>
    <t>Επιστροφές πωλήσεων προϊόντων έτοιμων και ημιτελών σε μη συνδεδεμένες οντότητες: 71</t>
  </si>
  <si>
    <t>Εκπτώσεις πωλήσεων προϊόντων έτοιμων και ημιτελών σε μη συνδεδεμένες οντότητες: 71</t>
  </si>
  <si>
    <t>Πωλήσεις προϊόντων έτοιμων και ημιτελών (καθαρές) σε συνδεδεμένες οντότητες: Δεν υπάρχει</t>
  </si>
  <si>
    <t>Πωλήσεις προϊόντων έτοιμων και ημιτελών σε συνδεδεμένες οντότητες: Δεν υπάρχει</t>
  </si>
  <si>
    <t>Επιστροφές πωλήσεων προϊόντων έτοιμων και ημιτελών σε συνδεδεμένες οντότητες: Δεν υπάρχει</t>
  </si>
  <si>
    <t>Εκπτώσεις πωλήσεων προϊόντων έτοιμων και ημιτελών σε συνδεδεμένες οντότητες: Δεν υπάρχει</t>
  </si>
  <si>
    <t>Πωλήσεις λοιπών αποθεμάτων (καθαρές) σε μη συνδεδεμένες οντότητες: 72</t>
  </si>
  <si>
    <t>Πωλήσεις λοιπών αποθεμάτων σε μη συνδεδεμένες οντότητες: 72</t>
  </si>
  <si>
    <t>Επιστροφές πωλήσεων λοιπών αποθεμάτων σε μη συνδεδεμένες οντότητες: 72</t>
  </si>
  <si>
    <t>Εκπτώσεις πωλήσεων λοιπών αποθεμάτων σε μη συνδεδεμένες οντότητες: 72</t>
  </si>
  <si>
    <t>Πωλήσεις λοιπών αποθεμάτων (καθαρές) σε συνδεδεμένες οντότητες: Δεν υπάρχει</t>
  </si>
  <si>
    <t>Πωλήσεις λοιπών αποθεμάτων σε συνδεδεμένες οντότητες: Δεν υπάρχει</t>
  </si>
  <si>
    <t>Επιστροφές πωλήσεων λοιπών αποθεμάτων σε συνδεδεμένες οντότητες: Δεν υπάρχει</t>
  </si>
  <si>
    <t>Εκπτώσεις πωλήσεων λοιπών αποθεμάτων σε συνδεδεμένες οντότητες: Δεν υπάρχει</t>
  </si>
  <si>
    <t>Πωλήσεις υπηρεσιών (καθαρές) σε μη συνδεδεμένες οντότητες: 73</t>
  </si>
  <si>
    <t>Πωλήσεις υπηρεσιών σε μη συνδεδεμένες οντότητες: 73</t>
  </si>
  <si>
    <t>Επιστροφές πωλήσεων υπηρεσιών σε μη συνδεδεμένες οντότητες: 73</t>
  </si>
  <si>
    <t>Εκπτώσεις πωλήσεων υπηρεσιών σε μη συνδεδεμένες οντότητες: 73</t>
  </si>
  <si>
    <t>Πωλήσεις υπηρεσιών (καθαρές) σε συνδεδεμένες οντότητες: Δεν υπάρχει</t>
  </si>
  <si>
    <t>Πωλήσεις υπηρεσιών σε συνδεδεμένες οντότητες: Δεν υπάρχει</t>
  </si>
  <si>
    <t>Επιστροφές πωλήσεων υπηρεσιών σε συνδεδεμένες οντότητες: Δεν υπάρχει</t>
  </si>
  <si>
    <t>Εκπτώσεις πωλήσεων υπηρεσιών σε συνδεδεμένες οντότητες: Δεν υπάρχει</t>
  </si>
  <si>
    <t>Αποσβέσεις επιχορηγήσεων παγίων στοιχείων: 81.01.05</t>
  </si>
  <si>
    <t>Επιχορηγήσεις τόκων: 74.05</t>
  </si>
  <si>
    <t>Επιχορηγήσεις λοιπών εξόδων: 74.03</t>
  </si>
  <si>
    <t>Άλλα λειτουργικά έσοδα: 74.00, 74.01, 74.02, 75.00, 75.01, 75.02, 75.03, 75.04, 75.05, 75.06, 75.07, 75.08, 75.10, 81.01, 81.03, 82.01</t>
  </si>
  <si>
    <t>Άλλα λειτουργικά έσοδα από συνδεδεμένες οντότητες : Δεν υπάρχει</t>
  </si>
  <si>
    <t>Πιστωτικοί τόκοι πωλήσεων: 76.03.04, 76.03.05, 76.03.06</t>
  </si>
  <si>
    <t>Πιστωτικοί τόκοι δανείων και απαιτήσεων: 76.03.03</t>
  </si>
  <si>
    <t>Πιστωτικοί τόκοι και συναφή έσοδα από συνδεδεμένες οντότητες: Δεν υπάρχει</t>
  </si>
  <si>
    <t>Πιστωτικοί τόκοι άλλων επενδύσεων: 76.03.00, 76.03.01, 76.03.02</t>
  </si>
  <si>
    <t>Πιστωτικές συναλλαγματικές διαφορές από διακανονισμό: 81.01.04</t>
  </si>
  <si>
    <t>Πιστωτικές συν/τικές διαφορές διακανονισμού εμπορικών απαιτήσεων και υποχρ/σεων: 81.01.04</t>
  </si>
  <si>
    <t>Πιστωτικές συν/τικές διαφορές διακανονισμού δανείων: 81.01.04</t>
  </si>
  <si>
    <t>Πιστωτικές συν/τικές διαφορές διακανονισμού λοιπών στοιχείων ισολογισμού: 81.01.04</t>
  </si>
  <si>
    <t>Πιστωτικές συναλλαγματικές διαφορές επιμέτρησης: 81.01.04</t>
  </si>
  <si>
    <t>Πιστωτικές συν/τικές διαφορές επιμέτρησης εμπορικών απαιτήσεων και υποχρεώσεων: 81.01.04</t>
  </si>
  <si>
    <t>Πιστωτικές συν/τικές διαφορές επιμέτρησης δανείων: 81.01.04</t>
  </si>
  <si>
    <t>Πιστωτικές συν/τικές διαφορές επιμέτρησης λοιπών στοιχείων ισολογισμού: 81.01.04</t>
  </si>
  <si>
    <t>Μερίσματα από συμμετοχές σε συγγενείς: 76.01</t>
  </si>
  <si>
    <t>Μερίσματα από συμμετοχές σε θυγατρικές: 76.01</t>
  </si>
  <si>
    <t>Μερίσματα από συμμετοχές σε κοινοπραξίες: 76.01</t>
  </si>
  <si>
    <t>Μερίσματα από λοιπούς συμμετοχικούς τίτλους: 76.01</t>
  </si>
  <si>
    <t>Κέρδη από διάθεση ενσώματων παγίων: 81.03</t>
  </si>
  <si>
    <t>Κέρδη από διάθεση άυλων πάγιων στοιχείων: 81.03</t>
  </si>
  <si>
    <t>Κέρδη από διάθεση χρηματοοικονομικών στοιχείων: 76.04</t>
  </si>
  <si>
    <t>Κέρδη από διάθεση μη κυκλοφορούντων περιουσιακών στοιχείων σε συνδεδεμένες οντότητες : Δεν υπάρχει</t>
  </si>
  <si>
    <t>Κέρδη από αναστροφή προβλέψεων για εκκρεμοδικίες: 84.00</t>
  </si>
  <si>
    <t>Κέρδη από αναστροφή προβλέψεων για δοσμένες εγγυήσεις: 84.00</t>
  </si>
  <si>
    <t>Κέρδη από αναστροφή προβλέψεων για αποκατάσταση περιβάλλοντος: 84.00</t>
  </si>
  <si>
    <t>Κέρδη από αναστροφή προβλέψεων για διαφορές φορολογικού ελέγχου πλην φόρου εισοδήματος: Δεν υπάρχει</t>
  </si>
  <si>
    <t>Κέρδη από αναστροφή άλλων προβλέψεων: 84.00</t>
  </si>
  <si>
    <t>Κέρδη από αναστροφή απομείωσης ενσώματων παγίων (πλην βιολογικών): 84.00.10</t>
  </si>
  <si>
    <t>Κέρδη από αναστροφή απομείωσης βιολογικών περιουσιακών στοιχείων: 84.00.10</t>
  </si>
  <si>
    <t>Κέρδη από αναστροφή απομείωσης άυλων παγίων: 84.00.10</t>
  </si>
  <si>
    <t>Κέρδη από αναστροφή απομείωσης αποθεμάτων: Δεν υπάρχει</t>
  </si>
  <si>
    <t>Κέρδη από αναστροφή απομείωσης πελατών: 84.00</t>
  </si>
  <si>
    <t>Κέρδη από αναστροφή απομείωσης αξιογράφων εμπορικών απαιτήσεων: 84.00</t>
  </si>
  <si>
    <t>Κέρδη από αναστροφή απομείωσης διακρατούμενων μέχρι τη λήξη επενδύσεων: 84.00</t>
  </si>
  <si>
    <t>Κέρδη από αναστροφή απομείωσης συμμετοχών σε θυγατρικές: 84.00</t>
  </si>
  <si>
    <t>Κέρδη από αναστροφή απομείωσης συμμετοχών σε συγγενείς: 84.00</t>
  </si>
  <si>
    <t>Κέρδη από αναστροφή απομείωσης συμμετοχών σε κοινοπραξίες: 84.00</t>
  </si>
  <si>
    <t>Κέρδη από αναστροφή απομείωσης λοιπών περιουσιακών στοιχείων: 84.00</t>
  </si>
  <si>
    <t>Κέρδη εύλογης αξίας ενσώματων πάγιων στοιχείων: Δεν υπάρχει</t>
  </si>
  <si>
    <t>Κέρδη εύλογης αξίας βιολογικών περιουσιακών στοιχείων: Δεν υπάρχει</t>
  </si>
  <si>
    <t>Κέρδη εύλογης αξίας χρηματοοικονομικών στοιχείων: Δεν υπάρχει</t>
  </si>
  <si>
    <t>Τρέχων φόρος περιόδου έσοδο: Δεν υπάρχει</t>
  </si>
  <si>
    <t>Αναβαλλόμενος φόρος περιόδου έσοδο: Δεν υπάρχει</t>
  </si>
  <si>
    <t>Κέρδη από αναστροφή προβλέψεων για διαφορές φορολογικού ελέγχου φόρου εισοδήματος: Δεν υπάρχει</t>
  </si>
  <si>
    <t>79.00</t>
  </si>
  <si>
    <t>Ασυνήθη έσοδα και κέρδη : 81.01, 81.03, 82.01</t>
  </si>
  <si>
    <t>Ασυνήθη έσοδα και κέρδη από συνδεδεμένες οντότητες : Δεν υπάρχει</t>
  </si>
  <si>
    <t>Έξοδα σε ιδιοπαραγωγή: 78</t>
  </si>
  <si>
    <t>Παροχές σε εργαζόμενους σε ιδιοπαραγωγή: Δεν υπάρχει</t>
  </si>
  <si>
    <t>Αποσβέσεις σε ιδιοπαραγωγή: Δεν υπάρχει</t>
  </si>
  <si>
    <t>Άλλα λειτουργικά έξοδα σε ιδιοπαραγωγή: Δεν υπάρχει</t>
  </si>
  <si>
    <t>Χρηματοοικονομικά έξοδα σε ιδιοπαραγωγή: Δεν υπάρχει</t>
  </si>
  <si>
    <t>Προβλέψεις σε ιδιοπαραγωγή: Δεν υπάρχει</t>
  </si>
  <si>
    <t>Δοσοληπτικοί λογαριασμοί υποκαταστημάτων αυτοτελούς παρακολούθησης: 48</t>
  </si>
  <si>
    <t>Χρεωστικοί δοσοληπτικοί λογαριασμοί υποκαταστημάτων / κεντρικού: Δεν υπάρχει</t>
  </si>
  <si>
    <t>Πιστωτικοί δοσοληπτικοί λογαριασμοί υποκαταστημάτων / κεντρικού: Δεν υπάρχει</t>
  </si>
  <si>
    <t>Συγκέντρωση αποτελεσματικών λογαριασμών: 80.00, 80.01, 80.02, 80.03, 86.00, 86.01, 86.02, 86.03, 86.99</t>
  </si>
  <si>
    <t>Καθαρό κέρδος περιόδου (μετά από φόρους): 88.00</t>
  </si>
  <si>
    <t>Καθαρή ζημία περιόδου (μετά από φόρους): 88.01</t>
  </si>
  <si>
    <r>
      <rPr>
        <b/>
        <sz val="11"/>
        <color theme="1"/>
        <rFont val="Calibri"/>
        <family val="2"/>
        <charset val="161"/>
        <scheme val="minor"/>
      </rPr>
      <t>38.02</t>
    </r>
    <r>
      <rPr>
        <sz val="11"/>
        <color theme="1"/>
        <rFont val="Calibri"/>
        <family val="2"/>
        <charset val="161"/>
        <scheme val="minor"/>
      </rPr>
      <t xml:space="preserve"> ΤΑΜΕΙΑΚΑ ΔΙΑΘΕΣΙΜΑ (ΛΟΓ. ΟΨΕΩΣ)</t>
    </r>
  </si>
  <si>
    <r>
      <rPr>
        <b/>
        <sz val="11"/>
        <color theme="1"/>
        <rFont val="Calibri"/>
        <family val="2"/>
        <charset val="161"/>
        <scheme val="minor"/>
      </rPr>
      <t>40</t>
    </r>
    <r>
      <rPr>
        <sz val="11"/>
        <color theme="1"/>
        <rFont val="Calibri"/>
        <family val="2"/>
        <charset val="161"/>
        <scheme val="minor"/>
      </rPr>
      <t xml:space="preserve"> ΙΔΙΑ ΚΕΦΑΛΑΙΑ</t>
    </r>
  </si>
  <si>
    <t xml:space="preserve">38.02 ΛΟΓ. ΟΨΕΩΣ </t>
  </si>
  <si>
    <r>
      <rPr>
        <b/>
        <sz val="11"/>
        <color rgb="FF0070C0"/>
        <rFont val="Calibri"/>
        <family val="2"/>
        <charset val="161"/>
        <scheme val="minor"/>
      </rPr>
      <t xml:space="preserve">40 </t>
    </r>
    <r>
      <rPr>
        <sz val="11"/>
        <color rgb="FF0070C0"/>
        <rFont val="Calibri"/>
        <family val="2"/>
        <charset val="161"/>
        <scheme val="minor"/>
      </rPr>
      <t xml:space="preserve">ΙΔΙΑ ΚΕΦΑΛΑΙΑ </t>
    </r>
  </si>
  <si>
    <r>
      <rPr>
        <b/>
        <sz val="11"/>
        <color theme="1"/>
        <rFont val="Calibri"/>
        <family val="2"/>
        <charset val="161"/>
        <scheme val="minor"/>
      </rPr>
      <t xml:space="preserve">33.03.01 </t>
    </r>
    <r>
      <rPr>
        <sz val="11"/>
        <color theme="1"/>
        <rFont val="Calibri"/>
        <family val="2"/>
        <charset val="161"/>
        <scheme val="minor"/>
      </rPr>
      <t>Εγγυήσεις ενοικίων</t>
    </r>
  </si>
  <si>
    <r>
      <rPr>
        <b/>
        <sz val="11"/>
        <color theme="1"/>
        <rFont val="Calibri"/>
        <family val="2"/>
        <charset val="161"/>
        <scheme val="minor"/>
      </rPr>
      <t>38.02</t>
    </r>
    <r>
      <rPr>
        <sz val="11"/>
        <color theme="1"/>
        <rFont val="Calibri"/>
        <family val="2"/>
        <charset val="161"/>
        <scheme val="minor"/>
      </rPr>
      <t xml:space="preserve"> ΟΨΕΩΣ</t>
    </r>
  </si>
  <si>
    <r>
      <rPr>
        <b/>
        <sz val="11"/>
        <color rgb="FF0070C0"/>
        <rFont val="Calibri"/>
        <family val="2"/>
        <charset val="161"/>
        <scheme val="minor"/>
      </rPr>
      <t>33.03.01</t>
    </r>
    <r>
      <rPr>
        <sz val="11"/>
        <color rgb="FF0070C0"/>
        <rFont val="Calibri"/>
        <family val="2"/>
        <charset val="161"/>
        <scheme val="minor"/>
      </rPr>
      <t xml:space="preserve"> ΕΓΓΥΗΣΕΙΣ ΕΝΟΙΚΙΩΝ </t>
    </r>
  </si>
  <si>
    <r>
      <rPr>
        <b/>
        <sz val="11"/>
        <color theme="1"/>
        <rFont val="Calibri"/>
        <family val="2"/>
        <charset val="161"/>
        <scheme val="minor"/>
      </rPr>
      <t>15.01.00</t>
    </r>
    <r>
      <rPr>
        <sz val="11"/>
        <color theme="1"/>
        <rFont val="Calibri"/>
        <family val="2"/>
        <charset val="161"/>
        <scheme val="minor"/>
      </rPr>
      <t xml:space="preserve"> ΕΠΙΠΛΑ</t>
    </r>
  </si>
  <si>
    <r>
      <rPr>
        <b/>
        <sz val="11"/>
        <color theme="1"/>
        <rFont val="Calibri"/>
        <family val="2"/>
        <charset val="161"/>
        <scheme val="minor"/>
      </rPr>
      <t>38.02</t>
    </r>
    <r>
      <rPr>
        <sz val="11"/>
        <color theme="1"/>
        <rFont val="Calibri"/>
        <family val="2"/>
        <charset val="161"/>
        <scheme val="minor"/>
      </rPr>
      <t>ΤΑΜΕΙΑΚΑ ΔΙΑΘΕΣΙΜΑ (ΛΟΓ. ΟΨΕΩΣ)</t>
    </r>
  </si>
  <si>
    <r>
      <rPr>
        <b/>
        <sz val="11"/>
        <color rgb="FF0070C0"/>
        <rFont val="Calibri"/>
        <family val="2"/>
        <charset val="161"/>
        <scheme val="minor"/>
      </rPr>
      <t>15.01.00</t>
    </r>
    <r>
      <rPr>
        <sz val="11"/>
        <color rgb="FF0070C0"/>
        <rFont val="Calibri"/>
        <family val="2"/>
        <charset val="161"/>
        <scheme val="minor"/>
      </rPr>
      <t xml:space="preserve"> ΕΠΙΠΛΑ </t>
    </r>
  </si>
  <si>
    <r>
      <rPr>
        <b/>
        <sz val="11"/>
        <color theme="1"/>
        <rFont val="Calibri"/>
        <family val="2"/>
        <charset val="161"/>
        <scheme val="minor"/>
      </rPr>
      <t>20.02</t>
    </r>
    <r>
      <rPr>
        <sz val="11"/>
        <color theme="1"/>
        <rFont val="Calibri"/>
        <family val="2"/>
        <charset val="161"/>
        <scheme val="minor"/>
      </rPr>
      <t xml:space="preserve"> ΑΓΟΡΕΣ ΕΜΠΟΡΕΥΜΑΤΩΝ</t>
    </r>
  </si>
  <si>
    <r>
      <rPr>
        <b/>
        <sz val="11"/>
        <color theme="1"/>
        <rFont val="Calibri"/>
        <family val="2"/>
        <charset val="161"/>
        <scheme val="minor"/>
      </rPr>
      <t>50.01</t>
    </r>
    <r>
      <rPr>
        <sz val="11"/>
        <color theme="1"/>
        <rFont val="Calibri"/>
        <family val="2"/>
        <charset val="161"/>
        <scheme val="minor"/>
      </rPr>
      <t xml:space="preserve"> ΠΡΟΜΗΘΕΥΤΕΣ</t>
    </r>
  </si>
  <si>
    <r>
      <rPr>
        <b/>
        <sz val="11"/>
        <color theme="1"/>
        <rFont val="Calibri"/>
        <family val="2"/>
        <charset val="161"/>
        <scheme val="minor"/>
      </rPr>
      <t>70.01</t>
    </r>
    <r>
      <rPr>
        <sz val="11"/>
        <color theme="1"/>
        <rFont val="Calibri"/>
        <family val="2"/>
        <charset val="161"/>
        <scheme val="minor"/>
      </rPr>
      <t xml:space="preserve"> ΕΣΟΔΑ ΠΩΛΗΣΕΩΝ</t>
    </r>
  </si>
  <si>
    <r>
      <rPr>
        <b/>
        <sz val="11"/>
        <color theme="1"/>
        <rFont val="Calibri"/>
        <family val="2"/>
        <charset val="161"/>
        <scheme val="minor"/>
      </rPr>
      <t xml:space="preserve">38.02 </t>
    </r>
    <r>
      <rPr>
        <sz val="11"/>
        <color theme="1"/>
        <rFont val="Calibri"/>
        <family val="2"/>
        <charset val="161"/>
        <scheme val="minor"/>
      </rPr>
      <t>ΤΑΜΕΙΑΚΑ ΔΙΑΘΕΣΙΜΑ (ΛΟΓ. ΟΨΕΩΣ)</t>
    </r>
  </si>
  <si>
    <r>
      <rPr>
        <b/>
        <sz val="11"/>
        <color theme="1"/>
        <rFont val="Calibri"/>
        <family val="2"/>
        <charset val="161"/>
        <scheme val="minor"/>
      </rPr>
      <t>30.01</t>
    </r>
    <r>
      <rPr>
        <sz val="11"/>
        <color theme="1"/>
        <rFont val="Calibri"/>
        <family val="2"/>
        <charset val="161"/>
        <scheme val="minor"/>
      </rPr>
      <t xml:space="preserve"> ΠΕΛΑΤΕΣ</t>
    </r>
  </si>
  <si>
    <r>
      <rPr>
        <b/>
        <sz val="11"/>
        <color theme="1"/>
        <rFont val="Calibri"/>
        <family val="2"/>
        <charset val="161"/>
        <scheme val="minor"/>
      </rPr>
      <t>31.01</t>
    </r>
    <r>
      <rPr>
        <sz val="11"/>
        <color theme="1"/>
        <rFont val="Calibri"/>
        <family val="2"/>
        <charset val="161"/>
        <scheme val="minor"/>
      </rPr>
      <t xml:space="preserve"> ΓΡΑΜΜΑΤΙΑ ΕΙΣΠΡΑΚΤΕΑ</t>
    </r>
  </si>
  <si>
    <t>20.02 ΑΓΟΡΕΣ  ΕΜΠΟΡΕΥΜΑΤΩΝ</t>
  </si>
  <si>
    <t>50.01 ΠΡΟΜΗΘΕΥΤΕΣ</t>
  </si>
  <si>
    <t>30.01 ΠΕΛΑΤΕΣ</t>
  </si>
  <si>
    <t>31.01 ΣΥΝΑΛΛΑΓΜΑΤΙΚΕΣ -ΓΡΑΜ.  ΕΙΣΠΡΑΚΤΕΑ</t>
  </si>
  <si>
    <t>70.01 ΠΩΛΗΣΗ ΕΜΠΟΡΕΥΜΑΤΩΝ</t>
  </si>
  <si>
    <r>
      <rPr>
        <b/>
        <sz val="11"/>
        <color theme="1"/>
        <rFont val="Calibri"/>
        <family val="2"/>
        <charset val="161"/>
        <scheme val="minor"/>
      </rPr>
      <t>64.05</t>
    </r>
    <r>
      <rPr>
        <sz val="11"/>
        <color theme="1"/>
        <rFont val="Calibri"/>
        <family val="2"/>
        <charset val="161"/>
        <scheme val="minor"/>
      </rPr>
      <t xml:space="preserve"> ΕΞΟΔΑ ΕΝΟΙΚΙΩΝ</t>
    </r>
  </si>
  <si>
    <r>
      <rPr>
        <b/>
        <sz val="11"/>
        <color theme="1"/>
        <rFont val="Calibri"/>
        <family val="2"/>
        <charset val="161"/>
        <scheme val="minor"/>
      </rPr>
      <t>60.01</t>
    </r>
    <r>
      <rPr>
        <sz val="11"/>
        <color theme="1"/>
        <rFont val="Calibri"/>
        <family val="2"/>
        <charset val="161"/>
        <scheme val="minor"/>
      </rPr>
      <t xml:space="preserve"> ΑΜΟΙΒΕΣ ΠΡΟΣΩΠΙΚΟΥ</t>
    </r>
  </si>
  <si>
    <r>
      <rPr>
        <b/>
        <sz val="11"/>
        <color theme="1"/>
        <rFont val="Calibri"/>
        <family val="2"/>
        <charset val="161"/>
        <scheme val="minor"/>
      </rPr>
      <t>60.02</t>
    </r>
    <r>
      <rPr>
        <sz val="11"/>
        <color theme="1"/>
        <rFont val="Calibri"/>
        <family val="2"/>
        <charset val="161"/>
        <scheme val="minor"/>
      </rPr>
      <t xml:space="preserve"> ΕΡΓΟΔΟΤΙΚΗ ΕΙΣΦΟΡΑ</t>
    </r>
  </si>
  <si>
    <r>
      <rPr>
        <b/>
        <sz val="11"/>
        <color theme="1"/>
        <rFont val="Calibri"/>
        <family val="2"/>
        <charset val="161"/>
        <scheme val="minor"/>
      </rPr>
      <t>55.01</t>
    </r>
    <r>
      <rPr>
        <sz val="11"/>
        <color theme="1"/>
        <rFont val="Calibri"/>
        <family val="2"/>
        <charset val="161"/>
        <scheme val="minor"/>
      </rPr>
      <t xml:space="preserve"> ΕΙΣΦΟΡΕΣ ΣΕ ΑΟ ΠΛΗΡΩΤΕΕΣ</t>
    </r>
  </si>
  <si>
    <r>
      <rPr>
        <b/>
        <sz val="11"/>
        <color theme="1"/>
        <rFont val="Calibri"/>
        <family val="2"/>
        <charset val="161"/>
        <scheme val="minor"/>
      </rPr>
      <t>64.11</t>
    </r>
    <r>
      <rPr>
        <sz val="11"/>
        <color theme="1"/>
        <rFont val="Calibri"/>
        <family val="2"/>
        <charset val="161"/>
        <scheme val="minor"/>
      </rPr>
      <t xml:space="preserve"> ΦΜΥ</t>
    </r>
  </si>
  <si>
    <r>
      <rPr>
        <b/>
        <sz val="11"/>
        <color theme="1"/>
        <rFont val="Calibri"/>
        <family val="2"/>
        <charset val="161"/>
        <scheme val="minor"/>
      </rPr>
      <t>53.03</t>
    </r>
    <r>
      <rPr>
        <sz val="11"/>
        <color theme="1"/>
        <rFont val="Calibri"/>
        <family val="2"/>
        <charset val="161"/>
        <scheme val="minor"/>
      </rPr>
      <t xml:space="preserve"> ΑΜΟΙΒΕΣ ΠΡΟΣΩΠΙΚΟΥ ΠΛΗΡΩΤΕΕΣ</t>
    </r>
  </si>
  <si>
    <r>
      <rPr>
        <b/>
        <sz val="11"/>
        <color theme="1"/>
        <rFont val="Calibri"/>
        <family val="2"/>
        <charset val="161"/>
        <scheme val="minor"/>
      </rPr>
      <t xml:space="preserve">53.03 </t>
    </r>
    <r>
      <rPr>
        <sz val="11"/>
        <color theme="1"/>
        <rFont val="Calibri"/>
        <family val="2"/>
        <charset val="161"/>
        <scheme val="minor"/>
      </rPr>
      <t>ΑΜΟΙΒΕΣ ΠΡΟΣΩΠΙΚΟΥ ΠΛΗΡΩΤΕΕΣ</t>
    </r>
  </si>
  <si>
    <r>
      <rPr>
        <b/>
        <sz val="11"/>
        <color theme="1"/>
        <rFont val="Calibri"/>
        <family val="2"/>
        <charset val="161"/>
        <scheme val="minor"/>
      </rPr>
      <t>13.01</t>
    </r>
    <r>
      <rPr>
        <sz val="11"/>
        <color theme="1"/>
        <rFont val="Calibri"/>
        <family val="2"/>
        <charset val="161"/>
        <scheme val="minor"/>
      </rPr>
      <t xml:space="preserve"> ΑΝΥΨΩΤΙΚΟ ΜΗΧΑΝΗΜΑ</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</si>
</sst>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161"/>
      <scheme val="minor"/>
    </font>
    <font>
      <b/>
      <sz val="11"/>
      <color theme="1"/>
      <name val="Calibri"/>
      <family val="2"/>
      <scheme val="minor"/>
    </font>
    <font>
      <sz val="11"/>
      <color theme="1"/>
      <name val="Calibri"/>
      <family val="2"/>
      <scheme val="minor"/>
    </font>
    <font>
      <sz val="11"/>
      <name val="Calibri"/>
      <family val="2"/>
      <charset val="161"/>
      <scheme val="minor"/>
    </font>
    <font>
      <sz val="14"/>
      <color rgb="FF000000"/>
      <name val="Times New Roman"/>
      <family val="1"/>
    </font>
    <font>
      <sz val="11"/>
      <color rgb="FFFF0000"/>
      <name val="Calibri"/>
      <family val="2"/>
      <charset val="161"/>
      <scheme val="minor"/>
    </font>
    <font>
      <b/>
      <sz val="11"/>
      <color theme="1"/>
      <name val="Calibri"/>
      <family val="2"/>
      <charset val="161"/>
      <scheme val="minor"/>
    </font>
    <font>
      <sz val="11"/>
      <color rgb="FF0070C0"/>
      <name val="Calibri"/>
      <family val="2"/>
      <charset val="161"/>
      <scheme val="minor"/>
    </font>
    <font>
      <b/>
      <sz val="11"/>
      <color rgb="FF0070C0"/>
      <name val="Calibri"/>
      <family val="2"/>
      <charset val="161"/>
      <scheme val="minor"/>
    </font>
    <font>
      <sz val="11"/>
      <color rgb="FF00B0F0"/>
      <name val="Calibri"/>
      <family val="2"/>
      <charset val="161"/>
      <scheme val="minor"/>
    </font>
    <font>
      <i/>
      <sz val="11"/>
      <color rgb="FF0070C0"/>
      <name val="Calibri"/>
      <family val="2"/>
      <charset val="161"/>
      <scheme val="minor"/>
    </font>
    <font>
      <b/>
      <sz val="11"/>
      <color rgb="FFFF0000"/>
      <name val="Calibri"/>
      <family val="2"/>
      <charset val="161"/>
      <scheme val="minor"/>
    </font>
    <font>
      <b/>
      <sz val="11"/>
      <color rgb="FFC00000"/>
      <name val="Calibri"/>
      <family val="2"/>
      <charset val="161"/>
      <scheme val="minor"/>
    </font>
    <font>
      <b/>
      <sz val="11"/>
      <color theme="5" tint="-0.499984740745262"/>
      <name val="Calibri"/>
      <family val="2"/>
      <charset val="161"/>
      <scheme val="minor"/>
    </font>
    <font>
      <b/>
      <u/>
      <sz val="11"/>
      <color rgb="FF0070C0"/>
      <name val="Calibri"/>
      <family val="2"/>
      <charset val="161"/>
      <scheme val="minor"/>
    </font>
    <font>
      <b/>
      <u/>
      <sz val="11"/>
      <color theme="5" tint="-0.499984740745262"/>
      <name val="Calibri"/>
      <family val="2"/>
      <charset val="161"/>
      <scheme val="minor"/>
    </font>
    <font>
      <sz val="12"/>
      <color theme="1"/>
      <name val="Times New Roman"/>
      <family val="1"/>
      <charset val="161"/>
    </font>
    <font>
      <b/>
      <sz val="12"/>
      <color theme="1"/>
      <name val="Times New Roman"/>
      <family val="1"/>
      <charset val="161"/>
    </font>
    <font>
      <b/>
      <vertAlign val="superscript"/>
      <sz val="12"/>
      <color theme="1"/>
      <name val="Times New Roman"/>
      <family val="1"/>
      <charset val="161"/>
    </font>
    <font>
      <sz val="12"/>
      <color theme="1"/>
      <name val="Times New Roman"/>
      <family val="1"/>
    </font>
    <font>
      <sz val="12"/>
      <color rgb="FF000000"/>
      <name val="Times New Roman"/>
      <family val="1"/>
    </font>
    <font>
      <sz val="12"/>
      <color theme="1"/>
      <name val="Calibri"/>
      <family val="2"/>
      <charset val="161"/>
      <scheme val="minor"/>
    </font>
    <font>
      <sz val="12"/>
      <color rgb="FFFF0000"/>
      <name val="Calibri"/>
      <family val="2"/>
      <charset val="161"/>
      <scheme val="minor"/>
    </font>
    <font>
      <sz val="8"/>
      <name val="Calibri"/>
      <family val="2"/>
      <charset val="161"/>
      <scheme val="minor"/>
    </font>
  </fonts>
  <fills count="12">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solid">
        <fgColor rgb="FFFFC000"/>
        <bgColor indexed="64"/>
      </patternFill>
    </fill>
    <fill>
      <patternFill patternType="solid">
        <fgColor theme="5"/>
        <bgColor indexed="64"/>
      </patternFill>
    </fill>
    <fill>
      <patternFill patternType="solid">
        <fgColor theme="7" tint="0.39997558519241921"/>
        <bgColor indexed="64"/>
      </patternFill>
    </fill>
    <fill>
      <patternFill patternType="solid">
        <fgColor theme="2" tint="-9.9978637043366805E-2"/>
        <bgColor indexed="64"/>
      </patternFill>
    </fill>
    <fill>
      <patternFill patternType="solid">
        <fgColor theme="9" tint="0.39997558519241921"/>
        <bgColor indexed="64"/>
      </patternFill>
    </fill>
  </fills>
  <borders count="41">
    <border>
      <left/>
      <right/>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s>
  <cellStyleXfs count="1">
    <xf numFmtId="0" fontId="0" fillId="0" borderId="0"/>
  </cellStyleXfs>
  <cellXfs count="247">
    <xf numFmtId="0" fontId="0" fillId="0" borderId="0" xfId="0"/>
    <xf numFmtId="3" fontId="0" fillId="0" borderId="0" xfId="0" applyNumberFormat="1"/>
    <xf numFmtId="3" fontId="0" fillId="0" borderId="1" xfId="0" applyNumberFormat="1" applyBorder="1"/>
    <xf numFmtId="0" fontId="0" fillId="0" borderId="2" xfId="0" applyBorder="1"/>
    <xf numFmtId="0" fontId="0" fillId="0" borderId="2" xfId="0" applyBorder="1" applyAlignment="1">
      <alignment horizontal="right"/>
    </xf>
    <xf numFmtId="0" fontId="0" fillId="0" borderId="4" xfId="0" applyBorder="1"/>
    <xf numFmtId="0" fontId="0" fillId="0" borderId="1" xfId="0" applyBorder="1"/>
    <xf numFmtId="0" fontId="1" fillId="0" borderId="0" xfId="0" applyFont="1" applyAlignment="1">
      <alignment horizontal="right"/>
    </xf>
    <xf numFmtId="0" fontId="0" fillId="0" borderId="0" xfId="0" applyAlignment="1">
      <alignment horizontal="right"/>
    </xf>
    <xf numFmtId="3" fontId="0" fillId="0" borderId="0" xfId="0" applyNumberFormat="1" applyAlignment="1">
      <alignment horizontal="right"/>
    </xf>
    <xf numFmtId="3" fontId="0" fillId="0" borderId="4" xfId="0" applyNumberFormat="1" applyBorder="1"/>
    <xf numFmtId="4" fontId="0" fillId="0" borderId="0" xfId="0" applyNumberFormat="1"/>
    <xf numFmtId="0" fontId="0" fillId="0" borderId="10" xfId="0" applyBorder="1"/>
    <xf numFmtId="0" fontId="0" fillId="0" borderId="13" xfId="0" applyBorder="1"/>
    <xf numFmtId="0" fontId="0" fillId="0" borderId="15" xfId="0" applyBorder="1"/>
    <xf numFmtId="0" fontId="6" fillId="0" borderId="0" xfId="0" applyFont="1"/>
    <xf numFmtId="0" fontId="6" fillId="0" borderId="10" xfId="0" applyFont="1" applyBorder="1"/>
    <xf numFmtId="0" fontId="6" fillId="0" borderId="11" xfId="0" applyFont="1" applyBorder="1"/>
    <xf numFmtId="0" fontId="0" fillId="3" borderId="0" xfId="0" applyFill="1"/>
    <xf numFmtId="0" fontId="0" fillId="3" borderId="5" xfId="0" applyFill="1" applyBorder="1"/>
    <xf numFmtId="3" fontId="5" fillId="0" borderId="0" xfId="0" applyNumberFormat="1" applyFont="1"/>
    <xf numFmtId="0" fontId="0" fillId="4" borderId="0" xfId="0" applyFill="1"/>
    <xf numFmtId="0" fontId="0" fillId="4" borderId="5" xfId="0" applyFill="1" applyBorder="1"/>
    <xf numFmtId="0" fontId="1" fillId="0" borderId="0" xfId="0" applyFont="1" applyAlignment="1">
      <alignment horizontal="center"/>
    </xf>
    <xf numFmtId="3" fontId="1" fillId="0" borderId="0" xfId="0" applyNumberFormat="1" applyFont="1" applyAlignment="1">
      <alignment horizontal="center"/>
    </xf>
    <xf numFmtId="3" fontId="0" fillId="3" borderId="0" xfId="0" applyNumberFormat="1" applyFill="1"/>
    <xf numFmtId="0" fontId="0" fillId="3" borderId="9" xfId="0" applyFill="1" applyBorder="1"/>
    <xf numFmtId="3" fontId="0" fillId="3" borderId="9" xfId="0" applyNumberFormat="1" applyFill="1" applyBorder="1"/>
    <xf numFmtId="3" fontId="0" fillId="3" borderId="6" xfId="0" applyNumberFormat="1" applyFill="1" applyBorder="1"/>
    <xf numFmtId="3" fontId="0" fillId="3" borderId="1" xfId="0" applyNumberFormat="1" applyFill="1" applyBorder="1"/>
    <xf numFmtId="0" fontId="0" fillId="3" borderId="22" xfId="0" applyFill="1" applyBorder="1"/>
    <xf numFmtId="3" fontId="0" fillId="3" borderId="8" xfId="0" applyNumberFormat="1" applyFill="1" applyBorder="1"/>
    <xf numFmtId="3" fontId="0" fillId="3" borderId="22" xfId="0" applyNumberFormat="1" applyFill="1" applyBorder="1"/>
    <xf numFmtId="0" fontId="0" fillId="3" borderId="22" xfId="0" applyFill="1" applyBorder="1" applyAlignment="1">
      <alignment horizontal="center"/>
    </xf>
    <xf numFmtId="0" fontId="0" fillId="4" borderId="9" xfId="0" applyFill="1" applyBorder="1"/>
    <xf numFmtId="3" fontId="0" fillId="4" borderId="9" xfId="0" applyNumberFormat="1" applyFill="1" applyBorder="1"/>
    <xf numFmtId="3" fontId="0" fillId="4" borderId="6" xfId="0" applyNumberFormat="1" applyFill="1" applyBorder="1"/>
    <xf numFmtId="3" fontId="0" fillId="4" borderId="1" xfId="0" applyNumberFormat="1" applyFill="1" applyBorder="1"/>
    <xf numFmtId="0" fontId="0" fillId="4" borderId="22" xfId="0" applyFill="1" applyBorder="1"/>
    <xf numFmtId="3" fontId="0" fillId="4" borderId="8" xfId="0" applyNumberFormat="1" applyFill="1" applyBorder="1"/>
    <xf numFmtId="0" fontId="0" fillId="0" borderId="22" xfId="0" applyBorder="1"/>
    <xf numFmtId="0" fontId="6" fillId="0" borderId="21" xfId="0" applyFont="1" applyBorder="1"/>
    <xf numFmtId="0" fontId="0" fillId="0" borderId="23" xfId="0" applyBorder="1"/>
    <xf numFmtId="0" fontId="0" fillId="3" borderId="23" xfId="0" applyFill="1" applyBorder="1"/>
    <xf numFmtId="0" fontId="0" fillId="3" borderId="24" xfId="0" applyFill="1" applyBorder="1"/>
    <xf numFmtId="0" fontId="0" fillId="3" borderId="23" xfId="0" applyFill="1" applyBorder="1" applyAlignment="1">
      <alignment horizontal="right"/>
    </xf>
    <xf numFmtId="0" fontId="0" fillId="4" borderId="23" xfId="0" applyFill="1" applyBorder="1"/>
    <xf numFmtId="0" fontId="0" fillId="4" borderId="24" xfId="0" applyFill="1" applyBorder="1"/>
    <xf numFmtId="0" fontId="0" fillId="5" borderId="23" xfId="0" applyFill="1" applyBorder="1"/>
    <xf numFmtId="0" fontId="6" fillId="5" borderId="9" xfId="0" applyFont="1" applyFill="1" applyBorder="1"/>
    <xf numFmtId="0" fontId="0" fillId="5" borderId="9" xfId="0" applyFill="1" applyBorder="1"/>
    <xf numFmtId="3" fontId="0" fillId="5" borderId="9" xfId="0" applyNumberFormat="1" applyFill="1" applyBorder="1"/>
    <xf numFmtId="3" fontId="0" fillId="5" borderId="6" xfId="0" applyNumberFormat="1" applyFill="1" applyBorder="1"/>
    <xf numFmtId="0" fontId="0" fillId="5" borderId="5" xfId="0" applyFill="1" applyBorder="1"/>
    <xf numFmtId="0" fontId="0" fillId="5" borderId="0" xfId="0" applyFill="1"/>
    <xf numFmtId="3" fontId="0" fillId="5" borderId="1" xfId="0" applyNumberFormat="1" applyFill="1" applyBorder="1"/>
    <xf numFmtId="0" fontId="0" fillId="5" borderId="24" xfId="0" applyFill="1" applyBorder="1"/>
    <xf numFmtId="3" fontId="0" fillId="5" borderId="22" xfId="0" applyNumberFormat="1" applyFill="1" applyBorder="1"/>
    <xf numFmtId="3" fontId="0" fillId="5" borderId="8" xfId="0" applyNumberFormat="1" applyFill="1" applyBorder="1"/>
    <xf numFmtId="0" fontId="0" fillId="5" borderId="22" xfId="0" applyFill="1" applyBorder="1"/>
    <xf numFmtId="0" fontId="6" fillId="5" borderId="0" xfId="0" applyFont="1" applyFill="1"/>
    <xf numFmtId="0" fontId="6" fillId="5" borderId="23" xfId="0" applyFont="1" applyFill="1" applyBorder="1"/>
    <xf numFmtId="3" fontId="6" fillId="5" borderId="1" xfId="0" applyNumberFormat="1" applyFont="1" applyFill="1" applyBorder="1"/>
    <xf numFmtId="3" fontId="2" fillId="5" borderId="9" xfId="0" applyNumberFormat="1" applyFont="1" applyFill="1" applyBorder="1"/>
    <xf numFmtId="0" fontId="6" fillId="5" borderId="0" xfId="0" applyFont="1" applyFill="1" applyAlignment="1">
      <alignment horizontal="right"/>
    </xf>
    <xf numFmtId="3" fontId="2" fillId="5" borderId="0" xfId="0" applyNumberFormat="1" applyFont="1" applyFill="1"/>
    <xf numFmtId="3" fontId="2" fillId="5" borderId="22" xfId="0" applyNumberFormat="1" applyFont="1" applyFill="1" applyBorder="1"/>
    <xf numFmtId="0" fontId="0" fillId="5" borderId="0" xfId="0" applyFill="1" applyAlignment="1">
      <alignment horizontal="right"/>
    </xf>
    <xf numFmtId="0" fontId="0" fillId="5" borderId="9" xfId="0" applyFill="1" applyBorder="1" applyAlignment="1">
      <alignment horizontal="left"/>
    </xf>
    <xf numFmtId="0" fontId="6" fillId="5" borderId="9" xfId="0" applyFont="1" applyFill="1" applyBorder="1" applyAlignment="1">
      <alignment horizontal="left"/>
    </xf>
    <xf numFmtId="3" fontId="6" fillId="5" borderId="9" xfId="0" applyNumberFormat="1" applyFont="1" applyFill="1" applyBorder="1"/>
    <xf numFmtId="3" fontId="6" fillId="5" borderId="0" xfId="0" applyNumberFormat="1" applyFont="1" applyFill="1"/>
    <xf numFmtId="0" fontId="6" fillId="0" borderId="6" xfId="0" applyFont="1" applyBorder="1"/>
    <xf numFmtId="0" fontId="6" fillId="0" borderId="0" xfId="0" applyFont="1" applyAlignment="1">
      <alignment horizontal="center"/>
    </xf>
    <xf numFmtId="4" fontId="0" fillId="0" borderId="14" xfId="0" applyNumberFormat="1" applyBorder="1"/>
    <xf numFmtId="4" fontId="0" fillId="0" borderId="2" xfId="0" applyNumberFormat="1" applyBorder="1"/>
    <xf numFmtId="4" fontId="0" fillId="0" borderId="16" xfId="0" applyNumberFormat="1" applyBorder="1"/>
    <xf numFmtId="4" fontId="0" fillId="0" borderId="11" xfId="0" applyNumberFormat="1" applyBorder="1"/>
    <xf numFmtId="4" fontId="0" fillId="0" borderId="12" xfId="0" applyNumberFormat="1" applyBorder="1"/>
    <xf numFmtId="0" fontId="0" fillId="3" borderId="17" xfId="0" applyFill="1" applyBorder="1"/>
    <xf numFmtId="0" fontId="0" fillId="3" borderId="18" xfId="0" applyFill="1" applyBorder="1"/>
    <xf numFmtId="0" fontId="0" fillId="3" borderId="18" xfId="0" applyFill="1" applyBorder="1" applyAlignment="1">
      <alignment horizontal="center"/>
    </xf>
    <xf numFmtId="0" fontId="0" fillId="3" borderId="19" xfId="0" applyFill="1" applyBorder="1" applyAlignment="1">
      <alignment horizontal="center"/>
    </xf>
    <xf numFmtId="0" fontId="6" fillId="3" borderId="17" xfId="0" applyFont="1" applyFill="1" applyBorder="1"/>
    <xf numFmtId="0" fontId="6" fillId="3" borderId="18" xfId="0" applyFont="1" applyFill="1" applyBorder="1"/>
    <xf numFmtId="0" fontId="6" fillId="3" borderId="19" xfId="0" applyFont="1" applyFill="1" applyBorder="1"/>
    <xf numFmtId="3" fontId="0" fillId="2" borderId="0" xfId="0" applyNumberFormat="1" applyFill="1"/>
    <xf numFmtId="4" fontId="8" fillId="3" borderId="18" xfId="0" applyNumberFormat="1" applyFont="1" applyFill="1" applyBorder="1"/>
    <xf numFmtId="4" fontId="8" fillId="3" borderId="19" xfId="0" applyNumberFormat="1" applyFont="1" applyFill="1" applyBorder="1"/>
    <xf numFmtId="3" fontId="8" fillId="0" borderId="25" xfId="0" applyNumberFormat="1" applyFont="1" applyBorder="1"/>
    <xf numFmtId="3" fontId="8" fillId="0" borderId="27" xfId="0" applyNumberFormat="1" applyFont="1" applyBorder="1"/>
    <xf numFmtId="3" fontId="8" fillId="0" borderId="26" xfId="0" applyNumberFormat="1" applyFont="1" applyBorder="1"/>
    <xf numFmtId="0" fontId="6" fillId="3" borderId="12" xfId="0" applyFont="1" applyFill="1" applyBorder="1" applyAlignment="1">
      <alignment horizontal="center"/>
    </xf>
    <xf numFmtId="0" fontId="0" fillId="3" borderId="14" xfId="0" applyFill="1" applyBorder="1"/>
    <xf numFmtId="0" fontId="0" fillId="3" borderId="16" xfId="0" applyFill="1" applyBorder="1"/>
    <xf numFmtId="0" fontId="0" fillId="3" borderId="12" xfId="0" applyFill="1" applyBorder="1"/>
    <xf numFmtId="0" fontId="0" fillId="3" borderId="10" xfId="0" applyFill="1" applyBorder="1"/>
    <xf numFmtId="0" fontId="0" fillId="3" borderId="13" xfId="0" applyFill="1" applyBorder="1"/>
    <xf numFmtId="0" fontId="0" fillId="3" borderId="15" xfId="0" applyFill="1" applyBorder="1"/>
    <xf numFmtId="0" fontId="3" fillId="3" borderId="13" xfId="0" applyFont="1" applyFill="1" applyBorder="1"/>
    <xf numFmtId="0" fontId="0" fillId="6" borderId="10" xfId="0" applyFill="1" applyBorder="1"/>
    <xf numFmtId="0" fontId="0" fillId="6" borderId="15" xfId="0" applyFill="1" applyBorder="1"/>
    <xf numFmtId="0" fontId="0" fillId="6" borderId="13" xfId="0" applyFill="1" applyBorder="1"/>
    <xf numFmtId="4" fontId="0" fillId="6" borderId="20" xfId="0" applyNumberFormat="1" applyFill="1" applyBorder="1"/>
    <xf numFmtId="4" fontId="0" fillId="3" borderId="0" xfId="0" applyNumberFormat="1" applyFill="1"/>
    <xf numFmtId="4" fontId="0" fillId="3" borderId="14" xfId="0" applyNumberFormat="1" applyFill="1" applyBorder="1"/>
    <xf numFmtId="4" fontId="0" fillId="3" borderId="16" xfId="0" applyNumberFormat="1" applyFill="1" applyBorder="1"/>
    <xf numFmtId="4" fontId="0" fillId="3" borderId="12" xfId="0" applyNumberFormat="1" applyFill="1" applyBorder="1"/>
    <xf numFmtId="0" fontId="0" fillId="0" borderId="0" xfId="0" applyAlignment="1">
      <alignment horizontal="center"/>
    </xf>
    <xf numFmtId="3" fontId="6" fillId="0" borderId="0" xfId="0" applyNumberFormat="1" applyFont="1"/>
    <xf numFmtId="3" fontId="6" fillId="0" borderId="14" xfId="0" applyNumberFormat="1" applyFont="1" applyBorder="1"/>
    <xf numFmtId="3" fontId="6" fillId="0" borderId="16" xfId="0" applyNumberFormat="1" applyFont="1" applyBorder="1"/>
    <xf numFmtId="0" fontId="9" fillId="0" borderId="0" xfId="0" applyFont="1"/>
    <xf numFmtId="0" fontId="7" fillId="0" borderId="0" xfId="0" applyFont="1" applyAlignment="1">
      <alignment horizontal="center"/>
    </xf>
    <xf numFmtId="0" fontId="7" fillId="0" borderId="2" xfId="0" applyFont="1" applyBorder="1"/>
    <xf numFmtId="3" fontId="7" fillId="0" borderId="4" xfId="0" applyNumberFormat="1" applyFont="1" applyBorder="1"/>
    <xf numFmtId="0" fontId="7" fillId="0" borderId="0" xfId="0" applyFont="1"/>
    <xf numFmtId="3" fontId="7" fillId="0" borderId="1" xfId="0" applyNumberFormat="1" applyFont="1" applyBorder="1"/>
    <xf numFmtId="0" fontId="5" fillId="0" borderId="0" xfId="0" applyFont="1"/>
    <xf numFmtId="0" fontId="7" fillId="0" borderId="2" xfId="0" applyFont="1" applyBorder="1" applyAlignment="1">
      <alignment horizontal="right"/>
    </xf>
    <xf numFmtId="0" fontId="7" fillId="0" borderId="4" xfId="0" applyFont="1" applyBorder="1"/>
    <xf numFmtId="3" fontId="7" fillId="0" borderId="0" xfId="0" applyNumberFormat="1" applyFont="1"/>
    <xf numFmtId="0" fontId="7" fillId="0" borderId="1" xfId="0" applyFont="1" applyBorder="1"/>
    <xf numFmtId="0" fontId="0" fillId="3" borderId="0" xfId="0" applyFill="1" applyAlignment="1">
      <alignment horizontal="center"/>
    </xf>
    <xf numFmtId="0" fontId="7" fillId="0" borderId="3" xfId="0" applyFont="1" applyBorder="1"/>
    <xf numFmtId="0" fontId="7" fillId="0" borderId="0" xfId="0" applyFont="1" applyAlignment="1">
      <alignment horizontal="right"/>
    </xf>
    <xf numFmtId="0" fontId="7" fillId="0" borderId="7" xfId="0" applyFont="1" applyBorder="1"/>
    <xf numFmtId="0" fontId="0" fillId="3" borderId="10" xfId="0" applyFill="1" applyBorder="1" applyAlignment="1">
      <alignment horizontal="right"/>
    </xf>
    <xf numFmtId="0" fontId="0" fillId="3" borderId="11" xfId="0" applyFill="1" applyBorder="1"/>
    <xf numFmtId="0" fontId="0" fillId="3" borderId="13" xfId="0" applyFill="1" applyBorder="1" applyAlignment="1">
      <alignment horizontal="right"/>
    </xf>
    <xf numFmtId="0" fontId="0" fillId="3" borderId="15" xfId="0" applyFill="1" applyBorder="1" applyAlignment="1">
      <alignment horizontal="right"/>
    </xf>
    <xf numFmtId="0" fontId="0" fillId="3" borderId="2" xfId="0" applyFill="1" applyBorder="1"/>
    <xf numFmtId="0" fontId="13" fillId="0" borderId="0" xfId="0" applyFont="1"/>
    <xf numFmtId="3" fontId="8" fillId="0" borderId="4" xfId="0" applyNumberFormat="1" applyFont="1" applyBorder="1"/>
    <xf numFmtId="3" fontId="7" fillId="0" borderId="7" xfId="0" applyNumberFormat="1" applyFont="1" applyBorder="1"/>
    <xf numFmtId="3" fontId="0" fillId="0" borderId="17" xfId="0" applyNumberFormat="1" applyBorder="1"/>
    <xf numFmtId="3" fontId="0" fillId="0" borderId="19" xfId="0" applyNumberFormat="1" applyBorder="1"/>
    <xf numFmtId="0" fontId="7" fillId="7" borderId="0" xfId="0" applyFont="1" applyFill="1"/>
    <xf numFmtId="0" fontId="7" fillId="7" borderId="2" xfId="0" applyFont="1" applyFill="1" applyBorder="1"/>
    <xf numFmtId="3" fontId="7" fillId="7" borderId="4" xfId="0" applyNumberFormat="1" applyFont="1" applyFill="1" applyBorder="1"/>
    <xf numFmtId="3" fontId="7" fillId="7" borderId="1" xfId="0" applyNumberFormat="1" applyFont="1" applyFill="1" applyBorder="1"/>
    <xf numFmtId="0" fontId="9" fillId="7" borderId="0" xfId="0" applyFont="1" applyFill="1"/>
    <xf numFmtId="0" fontId="6" fillId="0" borderId="1" xfId="0" applyFont="1" applyBorder="1"/>
    <xf numFmtId="3" fontId="8" fillId="0" borderId="0" xfId="0" applyNumberFormat="1" applyFont="1"/>
    <xf numFmtId="3" fontId="0" fillId="7" borderId="4" xfId="0" applyNumberFormat="1" applyFill="1" applyBorder="1"/>
    <xf numFmtId="3" fontId="0" fillId="7" borderId="0" xfId="0" applyNumberFormat="1" applyFill="1"/>
    <xf numFmtId="3" fontId="0" fillId="8" borderId="0" xfId="0" applyNumberFormat="1" applyFill="1"/>
    <xf numFmtId="3" fontId="0" fillId="8" borderId="4" xfId="0" applyNumberFormat="1" applyFill="1" applyBorder="1"/>
    <xf numFmtId="3" fontId="0" fillId="9" borderId="0" xfId="0" applyNumberFormat="1" applyFill="1"/>
    <xf numFmtId="3" fontId="0" fillId="0" borderId="0" xfId="0" applyNumberFormat="1" applyAlignment="1">
      <alignment horizontal="center"/>
    </xf>
    <xf numFmtId="3" fontId="6" fillId="0" borderId="0" xfId="0" applyNumberFormat="1" applyFont="1" applyAlignment="1">
      <alignment horizontal="right"/>
    </xf>
    <xf numFmtId="0" fontId="0" fillId="0" borderId="0" xfId="0" applyAlignment="1">
      <alignment horizontal="left"/>
    </xf>
    <xf numFmtId="3" fontId="11" fillId="0" borderId="0" xfId="0" applyNumberFormat="1" applyFont="1"/>
    <xf numFmtId="3" fontId="13" fillId="0" borderId="0" xfId="0" applyNumberFormat="1" applyFont="1"/>
    <xf numFmtId="3" fontId="13" fillId="0" borderId="4" xfId="0" applyNumberFormat="1" applyFont="1" applyBorder="1"/>
    <xf numFmtId="0" fontId="15" fillId="0" borderId="0" xfId="0" applyFont="1"/>
    <xf numFmtId="3" fontId="13" fillId="0" borderId="1" xfId="0" applyNumberFormat="1" applyFont="1" applyBorder="1"/>
    <xf numFmtId="3" fontId="11" fillId="0" borderId="1" xfId="0" applyNumberFormat="1" applyFont="1" applyBorder="1"/>
    <xf numFmtId="3" fontId="13" fillId="0" borderId="0" xfId="0" applyNumberFormat="1" applyFont="1" applyAlignment="1">
      <alignment horizontal="right"/>
    </xf>
    <xf numFmtId="3" fontId="12" fillId="0" borderId="0" xfId="0" applyNumberFormat="1" applyFont="1" applyAlignment="1">
      <alignment horizontal="right"/>
    </xf>
    <xf numFmtId="3" fontId="15" fillId="0" borderId="0" xfId="0" applyNumberFormat="1" applyFont="1"/>
    <xf numFmtId="4" fontId="0" fillId="3" borderId="1" xfId="0" applyNumberFormat="1" applyFill="1" applyBorder="1"/>
    <xf numFmtId="0" fontId="0" fillId="3" borderId="0" xfId="0" applyFill="1" applyAlignment="1">
      <alignment horizontal="left"/>
    </xf>
    <xf numFmtId="0" fontId="0" fillId="5" borderId="0" xfId="0" applyFill="1" applyAlignment="1">
      <alignment horizontal="left"/>
    </xf>
    <xf numFmtId="4" fontId="0" fillId="3" borderId="29" xfId="0" applyNumberFormat="1" applyFill="1" applyBorder="1"/>
    <xf numFmtId="4" fontId="0" fillId="3" borderId="30" xfId="0" applyNumberFormat="1" applyFill="1" applyBorder="1"/>
    <xf numFmtId="4" fontId="3" fillId="3" borderId="30" xfId="0" applyNumberFormat="1" applyFont="1" applyFill="1" applyBorder="1"/>
    <xf numFmtId="4" fontId="0" fillId="3" borderId="28" xfId="0" applyNumberFormat="1" applyFill="1" applyBorder="1"/>
    <xf numFmtId="4" fontId="0" fillId="6" borderId="29" xfId="0" applyNumberFormat="1" applyFill="1" applyBorder="1"/>
    <xf numFmtId="4" fontId="0" fillId="6" borderId="12" xfId="0" applyNumberFormat="1" applyFill="1" applyBorder="1"/>
    <xf numFmtId="4" fontId="0" fillId="6" borderId="28" xfId="0" applyNumberFormat="1" applyFill="1" applyBorder="1"/>
    <xf numFmtId="4" fontId="0" fillId="6" borderId="16" xfId="0" applyNumberFormat="1" applyFill="1" applyBorder="1"/>
    <xf numFmtId="4" fontId="0" fillId="6" borderId="30" xfId="0" applyNumberFormat="1" applyFill="1" applyBorder="1"/>
    <xf numFmtId="4" fontId="0" fillId="6" borderId="14" xfId="0" applyNumberFormat="1" applyFill="1" applyBorder="1"/>
    <xf numFmtId="4" fontId="0" fillId="6" borderId="31" xfId="0" applyNumberFormat="1" applyFill="1" applyBorder="1"/>
    <xf numFmtId="4" fontId="0" fillId="3" borderId="32" xfId="0" applyNumberFormat="1" applyFill="1" applyBorder="1"/>
    <xf numFmtId="3" fontId="0" fillId="0" borderId="14" xfId="0" applyNumberFormat="1" applyBorder="1"/>
    <xf numFmtId="0" fontId="7" fillId="0" borderId="33" xfId="0" applyFont="1" applyBorder="1"/>
    <xf numFmtId="0" fontId="7" fillId="0" borderId="34" xfId="0" applyFont="1" applyBorder="1"/>
    <xf numFmtId="0" fontId="8" fillId="0" borderId="34" xfId="0" applyFont="1" applyBorder="1"/>
    <xf numFmtId="3" fontId="8" fillId="0" borderId="35" xfId="0" applyNumberFormat="1" applyFont="1" applyBorder="1"/>
    <xf numFmtId="3" fontId="3" fillId="7" borderId="0" xfId="0" applyNumberFormat="1" applyFont="1" applyFill="1"/>
    <xf numFmtId="3" fontId="0" fillId="0" borderId="26" xfId="0" applyNumberFormat="1" applyBorder="1"/>
    <xf numFmtId="3" fontId="8" fillId="7" borderId="4" xfId="0" applyNumberFormat="1" applyFont="1" applyFill="1" applyBorder="1"/>
    <xf numFmtId="3" fontId="14" fillId="7" borderId="0" xfId="0" applyNumberFormat="1" applyFont="1" applyFill="1"/>
    <xf numFmtId="4" fontId="7" fillId="0" borderId="1" xfId="0" applyNumberFormat="1" applyFont="1" applyBorder="1"/>
    <xf numFmtId="3" fontId="6" fillId="3" borderId="0" xfId="0" applyNumberFormat="1" applyFont="1" applyFill="1"/>
    <xf numFmtId="0" fontId="6" fillId="3" borderId="10" xfId="0" applyFont="1" applyFill="1" applyBorder="1" applyAlignment="1">
      <alignment horizontal="center"/>
    </xf>
    <xf numFmtId="3" fontId="0" fillId="0" borderId="36" xfId="0" applyNumberFormat="1" applyBorder="1"/>
    <xf numFmtId="3" fontId="0" fillId="0" borderId="37" xfId="0" applyNumberFormat="1" applyBorder="1"/>
    <xf numFmtId="3" fontId="8" fillId="0" borderId="3" xfId="0" applyNumberFormat="1" applyFont="1" applyBorder="1"/>
    <xf numFmtId="0" fontId="1" fillId="10" borderId="15" xfId="0" applyFont="1" applyFill="1" applyBorder="1"/>
    <xf numFmtId="0" fontId="1" fillId="10" borderId="2" xfId="0" applyFont="1" applyFill="1" applyBorder="1"/>
    <xf numFmtId="0" fontId="1" fillId="10" borderId="3" xfId="0" applyFont="1" applyFill="1" applyBorder="1"/>
    <xf numFmtId="0" fontId="0" fillId="10" borderId="16" xfId="0" applyFill="1" applyBorder="1"/>
    <xf numFmtId="0" fontId="0" fillId="0" borderId="14" xfId="0" applyBorder="1"/>
    <xf numFmtId="0" fontId="6" fillId="0" borderId="13" xfId="0" applyFont="1" applyBorder="1"/>
    <xf numFmtId="0" fontId="0" fillId="0" borderId="38" xfId="0" applyBorder="1"/>
    <xf numFmtId="3" fontId="0" fillId="0" borderId="39" xfId="0" applyNumberFormat="1" applyBorder="1"/>
    <xf numFmtId="0" fontId="6" fillId="0" borderId="40" xfId="0" applyFont="1" applyBorder="1"/>
    <xf numFmtId="0" fontId="6" fillId="0" borderId="2" xfId="0" applyFont="1" applyBorder="1"/>
    <xf numFmtId="0" fontId="4" fillId="6" borderId="0" xfId="0" applyFont="1" applyFill="1" applyAlignment="1">
      <alignment vertical="center"/>
    </xf>
    <xf numFmtId="0" fontId="0" fillId="6" borderId="0" xfId="0" applyFill="1"/>
    <xf numFmtId="0" fontId="19" fillId="6" borderId="0" xfId="0" applyFont="1" applyFill="1" applyAlignment="1">
      <alignment horizontal="justify" vertical="center"/>
    </xf>
    <xf numFmtId="0" fontId="19" fillId="6" borderId="0" xfId="0" applyFont="1" applyFill="1" applyAlignment="1">
      <alignment horizontal="left" vertical="center"/>
    </xf>
    <xf numFmtId="0" fontId="6" fillId="6" borderId="0" xfId="0" applyFont="1" applyFill="1"/>
    <xf numFmtId="0" fontId="19" fillId="6" borderId="0" xfId="0" applyFont="1" applyFill="1" applyAlignment="1">
      <alignment vertical="center" wrapText="1"/>
    </xf>
    <xf numFmtId="0" fontId="19" fillId="6" borderId="0" xfId="0" applyFont="1" applyFill="1" applyAlignment="1">
      <alignment vertical="center"/>
    </xf>
    <xf numFmtId="0" fontId="20" fillId="6" borderId="0" xfId="0" applyFont="1" applyFill="1" applyAlignment="1">
      <alignment horizontal="justify" vertical="center"/>
    </xf>
    <xf numFmtId="0" fontId="22" fillId="6" borderId="0" xfId="0" applyFont="1" applyFill="1"/>
    <xf numFmtId="0" fontId="21" fillId="6" borderId="0" xfId="0" applyFont="1" applyFill="1"/>
    <xf numFmtId="0" fontId="21" fillId="6" borderId="0" xfId="0" applyFont="1" applyFill="1" applyAlignment="1">
      <alignment wrapText="1"/>
    </xf>
    <xf numFmtId="0" fontId="17" fillId="6" borderId="0" xfId="0" applyFont="1" applyFill="1" applyAlignment="1">
      <alignment horizontal="justify" vertical="center"/>
    </xf>
    <xf numFmtId="0" fontId="16" fillId="6" borderId="0" xfId="0" applyFont="1" applyFill="1" applyAlignment="1">
      <alignment horizontal="justify" vertical="center"/>
    </xf>
    <xf numFmtId="0" fontId="0" fillId="11" borderId="25" xfId="0" applyFill="1" applyBorder="1" applyAlignment="1">
      <alignment horizontal="center"/>
    </xf>
    <xf numFmtId="0" fontId="0" fillId="11" borderId="26" xfId="0" applyFill="1" applyBorder="1" applyAlignment="1">
      <alignment horizontal="center"/>
    </xf>
    <xf numFmtId="0" fontId="0" fillId="11" borderId="27" xfId="0" applyFill="1" applyBorder="1" applyAlignment="1">
      <alignment horizontal="center"/>
    </xf>
    <xf numFmtId="0" fontId="0" fillId="11" borderId="25" xfId="0" applyFill="1" applyBorder="1" applyAlignment="1">
      <alignment horizontal="center" wrapText="1"/>
    </xf>
    <xf numFmtId="0" fontId="0" fillId="11" borderId="26" xfId="0" applyFill="1" applyBorder="1" applyAlignment="1">
      <alignment horizontal="center" wrapText="1"/>
    </xf>
    <xf numFmtId="0" fontId="0" fillId="11" borderId="27" xfId="0" applyFill="1" applyBorder="1" applyAlignment="1">
      <alignment horizontal="center" wrapText="1"/>
    </xf>
    <xf numFmtId="0" fontId="0" fillId="5" borderId="22" xfId="0" applyFill="1" applyBorder="1" applyAlignment="1">
      <alignment horizontal="center"/>
    </xf>
    <xf numFmtId="0" fontId="0" fillId="3" borderId="22" xfId="0" applyFill="1" applyBorder="1" applyAlignment="1">
      <alignment horizontal="center"/>
    </xf>
    <xf numFmtId="0" fontId="0" fillId="4" borderId="22" xfId="0" applyFill="1" applyBorder="1" applyAlignment="1">
      <alignment horizontal="center"/>
    </xf>
    <xf numFmtId="0" fontId="1" fillId="2" borderId="0" xfId="0" applyFont="1" applyFill="1" applyAlignment="1">
      <alignment horizontal="center"/>
    </xf>
    <xf numFmtId="0" fontId="0" fillId="3" borderId="0" xfId="0" applyFill="1" applyAlignment="1">
      <alignment horizontal="center"/>
    </xf>
    <xf numFmtId="0" fontId="10" fillId="0" borderId="0" xfId="0" applyFont="1" applyAlignment="1">
      <alignment horizontal="center"/>
    </xf>
    <xf numFmtId="0" fontId="7" fillId="0" borderId="2" xfId="0" applyFont="1" applyBorder="1" applyAlignment="1">
      <alignment horizontal="center"/>
    </xf>
    <xf numFmtId="0" fontId="8" fillId="0" borderId="2" xfId="0" applyFont="1" applyBorder="1" applyAlignment="1">
      <alignment horizontal="center"/>
    </xf>
    <xf numFmtId="0" fontId="0" fillId="0" borderId="2" xfId="0" applyBorder="1" applyAlignment="1">
      <alignment horizontal="center"/>
    </xf>
    <xf numFmtId="0" fontId="6" fillId="0" borderId="2" xfId="0" applyFont="1" applyBorder="1" applyAlignment="1">
      <alignment horizontal="center"/>
    </xf>
    <xf numFmtId="3" fontId="0" fillId="0" borderId="2" xfId="0" applyNumberFormat="1" applyBorder="1" applyAlignment="1">
      <alignment horizontal="center"/>
    </xf>
    <xf numFmtId="0" fontId="13" fillId="0" borderId="2" xfId="0" applyFont="1" applyBorder="1" applyAlignment="1">
      <alignment horizontal="center"/>
    </xf>
    <xf numFmtId="3" fontId="13" fillId="0" borderId="2" xfId="0" applyNumberFormat="1" applyFont="1" applyBorder="1" applyAlignment="1">
      <alignment horizontal="center"/>
    </xf>
    <xf numFmtId="0" fontId="8" fillId="0" borderId="0" xfId="0" applyFont="1" applyAlignment="1">
      <alignment horizontal="center"/>
    </xf>
    <xf numFmtId="0" fontId="7" fillId="3" borderId="2" xfId="0" applyFont="1" applyFill="1" applyBorder="1" applyAlignment="1">
      <alignment horizontal="left"/>
    </xf>
    <xf numFmtId="0" fontId="7" fillId="0" borderId="0" xfId="0" applyFont="1" applyAlignment="1">
      <alignment horizontal="center"/>
    </xf>
    <xf numFmtId="0" fontId="7" fillId="7" borderId="0" xfId="0" applyFont="1" applyFill="1" applyAlignment="1">
      <alignment horizontal="center"/>
    </xf>
    <xf numFmtId="0" fontId="6" fillId="0" borderId="0" xfId="0" applyFont="1" applyAlignment="1">
      <alignment horizontal="center"/>
    </xf>
    <xf numFmtId="3" fontId="0" fillId="7" borderId="2" xfId="0" applyNumberFormat="1" applyFill="1" applyBorder="1" applyAlignment="1">
      <alignment horizontal="center"/>
    </xf>
    <xf numFmtId="0" fontId="1" fillId="0" borderId="0" xfId="0" applyFont="1" applyAlignment="1">
      <alignment horizontal="center"/>
    </xf>
    <xf numFmtId="0" fontId="1" fillId="0" borderId="2" xfId="0" applyFont="1" applyBorder="1" applyAlignment="1">
      <alignment horizontal="center"/>
    </xf>
    <xf numFmtId="0" fontId="0" fillId="10" borderId="17" xfId="0" applyFill="1" applyBorder="1" applyAlignment="1">
      <alignment horizontal="center"/>
    </xf>
    <xf numFmtId="0" fontId="0" fillId="10" borderId="18" xfId="0" applyFill="1" applyBorder="1" applyAlignment="1">
      <alignment horizontal="center"/>
    </xf>
    <xf numFmtId="0" fontId="0" fillId="10" borderId="19" xfId="0" applyFill="1" applyBorder="1" applyAlignment="1">
      <alignment horizontal="center"/>
    </xf>
    <xf numFmtId="0" fontId="6" fillId="10" borderId="10" xfId="0" applyFont="1" applyFill="1" applyBorder="1" applyAlignment="1">
      <alignment horizontal="center"/>
    </xf>
    <xf numFmtId="0" fontId="6" fillId="10" borderId="11" xfId="0" applyFont="1" applyFill="1" applyBorder="1" applyAlignment="1">
      <alignment horizontal="center"/>
    </xf>
    <xf numFmtId="0" fontId="6" fillId="10" borderId="12"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10F7B-B2C8-4D15-A2C2-897F8C902095}">
  <dimension ref="A1:J559"/>
  <sheetViews>
    <sheetView topLeftCell="A61" workbookViewId="0">
      <selection activeCell="B65" sqref="B65"/>
    </sheetView>
  </sheetViews>
  <sheetFormatPr defaultRowHeight="15" x14ac:dyDescent="0.25"/>
  <cols>
    <col min="1" max="1" width="9.5703125" bestFit="1" customWidth="1"/>
    <col min="2" max="2" width="9.42578125" bestFit="1" customWidth="1"/>
  </cols>
  <sheetData>
    <row r="1" spans="1:10" x14ac:dyDescent="0.25">
      <c r="A1" s="214" t="s">
        <v>185</v>
      </c>
      <c r="B1" s="215"/>
      <c r="C1" s="215"/>
      <c r="D1" s="215"/>
      <c r="E1" s="215"/>
      <c r="F1" s="215"/>
      <c r="G1" s="215"/>
      <c r="H1" s="215"/>
      <c r="I1" s="215"/>
      <c r="J1" s="216"/>
    </row>
    <row r="2" spans="1:10" x14ac:dyDescent="0.25">
      <c r="A2" t="s">
        <v>186</v>
      </c>
      <c r="B2" t="s">
        <v>187</v>
      </c>
      <c r="C2" t="s">
        <v>188</v>
      </c>
      <c r="D2" t="s">
        <v>189</v>
      </c>
    </row>
    <row r="3" spans="1:10" x14ac:dyDescent="0.25">
      <c r="A3">
        <v>10</v>
      </c>
      <c r="D3" t="s">
        <v>190</v>
      </c>
    </row>
    <row r="4" spans="1:10" x14ac:dyDescent="0.25">
      <c r="B4" t="s">
        <v>191</v>
      </c>
      <c r="D4" t="s">
        <v>192</v>
      </c>
    </row>
    <row r="5" spans="1:10" x14ac:dyDescent="0.25">
      <c r="B5" t="s">
        <v>193</v>
      </c>
      <c r="D5" t="s">
        <v>194</v>
      </c>
    </row>
    <row r="7" spans="1:10" x14ac:dyDescent="0.25">
      <c r="A7">
        <v>11</v>
      </c>
      <c r="D7" t="s">
        <v>195</v>
      </c>
    </row>
    <row r="8" spans="1:10" x14ac:dyDescent="0.25">
      <c r="B8" t="s">
        <v>196</v>
      </c>
      <c r="D8" t="s">
        <v>197</v>
      </c>
    </row>
    <row r="9" spans="1:10" x14ac:dyDescent="0.25">
      <c r="B9" t="s">
        <v>198</v>
      </c>
      <c r="D9" t="s">
        <v>199</v>
      </c>
    </row>
    <row r="10" spans="1:10" x14ac:dyDescent="0.25">
      <c r="B10" t="s">
        <v>200</v>
      </c>
      <c r="D10" t="s">
        <v>201</v>
      </c>
    </row>
    <row r="12" spans="1:10" x14ac:dyDescent="0.25">
      <c r="A12">
        <v>12</v>
      </c>
      <c r="D12" t="s">
        <v>202</v>
      </c>
    </row>
    <row r="13" spans="1:10" x14ac:dyDescent="0.25">
      <c r="B13" t="s">
        <v>203</v>
      </c>
      <c r="D13" t="s">
        <v>204</v>
      </c>
    </row>
    <row r="14" spans="1:10" x14ac:dyDescent="0.25">
      <c r="B14" t="s">
        <v>205</v>
      </c>
      <c r="D14" t="s">
        <v>206</v>
      </c>
    </row>
    <row r="15" spans="1:10" x14ac:dyDescent="0.25">
      <c r="B15" t="s">
        <v>207</v>
      </c>
      <c r="D15" t="s">
        <v>208</v>
      </c>
    </row>
    <row r="17" spans="1:4" x14ac:dyDescent="0.25">
      <c r="A17">
        <v>13</v>
      </c>
      <c r="D17" t="s">
        <v>85</v>
      </c>
    </row>
    <row r="18" spans="1:4" x14ac:dyDescent="0.25">
      <c r="B18" t="s">
        <v>209</v>
      </c>
      <c r="D18" t="s">
        <v>210</v>
      </c>
    </row>
    <row r="19" spans="1:4" x14ac:dyDescent="0.25">
      <c r="B19" t="s">
        <v>211</v>
      </c>
      <c r="D19" t="s">
        <v>212</v>
      </c>
    </row>
    <row r="20" spans="1:4" x14ac:dyDescent="0.25">
      <c r="B20" t="s">
        <v>213</v>
      </c>
      <c r="D20" t="s">
        <v>214</v>
      </c>
    </row>
    <row r="22" spans="1:4" x14ac:dyDescent="0.25">
      <c r="A22">
        <v>14</v>
      </c>
      <c r="D22" t="s">
        <v>215</v>
      </c>
    </row>
    <row r="23" spans="1:4" x14ac:dyDescent="0.25">
      <c r="B23" t="s">
        <v>216</v>
      </c>
      <c r="D23" t="s">
        <v>217</v>
      </c>
    </row>
    <row r="24" spans="1:4" x14ac:dyDescent="0.25">
      <c r="B24" t="s">
        <v>218</v>
      </c>
      <c r="D24" t="s">
        <v>219</v>
      </c>
    </row>
    <row r="25" spans="1:4" x14ac:dyDescent="0.25">
      <c r="B25" t="s">
        <v>220</v>
      </c>
      <c r="D25" t="s">
        <v>221</v>
      </c>
    </row>
    <row r="27" spans="1:4" x14ac:dyDescent="0.25">
      <c r="A27">
        <v>15</v>
      </c>
      <c r="D27" t="s">
        <v>222</v>
      </c>
    </row>
    <row r="28" spans="1:4" x14ac:dyDescent="0.25">
      <c r="B28" t="s">
        <v>223</v>
      </c>
      <c r="D28" t="s">
        <v>224</v>
      </c>
    </row>
    <row r="29" spans="1:4" x14ac:dyDescent="0.25">
      <c r="B29" t="s">
        <v>225</v>
      </c>
      <c r="D29" t="s">
        <v>226</v>
      </c>
    </row>
    <row r="30" spans="1:4" x14ac:dyDescent="0.25">
      <c r="B30" t="s">
        <v>227</v>
      </c>
      <c r="D30" t="s">
        <v>228</v>
      </c>
    </row>
    <row r="32" spans="1:4" x14ac:dyDescent="0.25">
      <c r="A32">
        <v>16</v>
      </c>
      <c r="D32" t="s">
        <v>229</v>
      </c>
    </row>
    <row r="33" spans="1:4" x14ac:dyDescent="0.25">
      <c r="B33" t="s">
        <v>230</v>
      </c>
      <c r="D33" t="s">
        <v>231</v>
      </c>
    </row>
    <row r="34" spans="1:4" x14ac:dyDescent="0.25">
      <c r="B34" t="s">
        <v>232</v>
      </c>
      <c r="D34" t="s">
        <v>233</v>
      </c>
    </row>
    <row r="35" spans="1:4" x14ac:dyDescent="0.25">
      <c r="B35" t="s">
        <v>234</v>
      </c>
      <c r="D35" t="s">
        <v>235</v>
      </c>
    </row>
    <row r="37" spans="1:4" x14ac:dyDescent="0.25">
      <c r="A37">
        <v>17</v>
      </c>
      <c r="D37" t="s">
        <v>236</v>
      </c>
    </row>
    <row r="38" spans="1:4" x14ac:dyDescent="0.25">
      <c r="B38" t="s">
        <v>237</v>
      </c>
      <c r="D38" t="s">
        <v>238</v>
      </c>
    </row>
    <row r="39" spans="1:4" x14ac:dyDescent="0.25">
      <c r="C39" t="s">
        <v>239</v>
      </c>
      <c r="D39" t="s">
        <v>240</v>
      </c>
    </row>
    <row r="40" spans="1:4" x14ac:dyDescent="0.25">
      <c r="C40" t="s">
        <v>241</v>
      </c>
      <c r="D40" t="s">
        <v>242</v>
      </c>
    </row>
    <row r="41" spans="1:4" x14ac:dyDescent="0.25">
      <c r="C41" t="s">
        <v>243</v>
      </c>
      <c r="D41" t="s">
        <v>244</v>
      </c>
    </row>
    <row r="42" spans="1:4" x14ac:dyDescent="0.25">
      <c r="B42" t="s">
        <v>245</v>
      </c>
      <c r="D42" t="s">
        <v>246</v>
      </c>
    </row>
    <row r="43" spans="1:4" x14ac:dyDescent="0.25">
      <c r="C43" t="s">
        <v>247</v>
      </c>
      <c r="D43" t="s">
        <v>248</v>
      </c>
    </row>
    <row r="44" spans="1:4" x14ac:dyDescent="0.25">
      <c r="C44" t="s">
        <v>249</v>
      </c>
      <c r="D44" t="s">
        <v>250</v>
      </c>
    </row>
    <row r="45" spans="1:4" x14ac:dyDescent="0.25">
      <c r="C45" t="s">
        <v>251</v>
      </c>
      <c r="D45" t="s">
        <v>252</v>
      </c>
    </row>
    <row r="47" spans="1:4" x14ac:dyDescent="0.25">
      <c r="A47">
        <v>18</v>
      </c>
      <c r="D47" t="s">
        <v>253</v>
      </c>
    </row>
    <row r="48" spans="1:4" x14ac:dyDescent="0.25">
      <c r="B48" t="s">
        <v>254</v>
      </c>
      <c r="D48" t="s">
        <v>255</v>
      </c>
    </row>
    <row r="49" spans="1:10" x14ac:dyDescent="0.25">
      <c r="C49" t="s">
        <v>256</v>
      </c>
      <c r="D49" t="s">
        <v>257</v>
      </c>
    </row>
    <row r="50" spans="1:10" x14ac:dyDescent="0.25">
      <c r="C50" t="s">
        <v>258</v>
      </c>
      <c r="D50" t="s">
        <v>259</v>
      </c>
    </row>
    <row r="51" spans="1:10" x14ac:dyDescent="0.25">
      <c r="C51" t="s">
        <v>260</v>
      </c>
      <c r="D51" t="s">
        <v>261</v>
      </c>
    </row>
    <row r="52" spans="1:10" x14ac:dyDescent="0.25">
      <c r="B52" t="s">
        <v>262</v>
      </c>
      <c r="D52" t="s">
        <v>263</v>
      </c>
    </row>
    <row r="53" spans="1:10" x14ac:dyDescent="0.25">
      <c r="C53" t="s">
        <v>264</v>
      </c>
      <c r="D53" t="s">
        <v>265</v>
      </c>
    </row>
    <row r="54" spans="1:10" x14ac:dyDescent="0.25">
      <c r="C54" t="s">
        <v>266</v>
      </c>
      <c r="D54" t="s">
        <v>267</v>
      </c>
    </row>
    <row r="55" spans="1:10" x14ac:dyDescent="0.25">
      <c r="C55" t="s">
        <v>268</v>
      </c>
      <c r="D55" t="s">
        <v>269</v>
      </c>
    </row>
    <row r="56" spans="1:10" x14ac:dyDescent="0.25">
      <c r="B56" t="s">
        <v>270</v>
      </c>
      <c r="D56" t="s">
        <v>271</v>
      </c>
    </row>
    <row r="57" spans="1:10" x14ac:dyDescent="0.25">
      <c r="C57" t="s">
        <v>272</v>
      </c>
      <c r="D57" t="s">
        <v>273</v>
      </c>
    </row>
    <row r="58" spans="1:10" x14ac:dyDescent="0.25">
      <c r="C58" t="s">
        <v>274</v>
      </c>
      <c r="D58" t="s">
        <v>275</v>
      </c>
    </row>
    <row r="59" spans="1:10" x14ac:dyDescent="0.25">
      <c r="C59" t="s">
        <v>276</v>
      </c>
      <c r="D59" t="s">
        <v>277</v>
      </c>
    </row>
    <row r="61" spans="1:10" x14ac:dyDescent="0.25">
      <c r="A61" s="214" t="s">
        <v>278</v>
      </c>
      <c r="B61" s="215"/>
      <c r="C61" s="215"/>
      <c r="D61" s="215"/>
      <c r="E61" s="215"/>
      <c r="F61" s="215"/>
      <c r="G61" s="215"/>
      <c r="H61" s="215"/>
      <c r="I61" s="215"/>
      <c r="J61" s="216"/>
    </row>
    <row r="62" spans="1:10" x14ac:dyDescent="0.25">
      <c r="A62" t="s">
        <v>186</v>
      </c>
      <c r="B62" t="s">
        <v>187</v>
      </c>
      <c r="C62" t="s">
        <v>188</v>
      </c>
      <c r="D62" t="s">
        <v>189</v>
      </c>
    </row>
    <row r="63" spans="1:10" x14ac:dyDescent="0.25">
      <c r="A63">
        <v>20</v>
      </c>
      <c r="D63" t="s">
        <v>279</v>
      </c>
    </row>
    <row r="64" spans="1:10" x14ac:dyDescent="0.25">
      <c r="B64" t="s">
        <v>280</v>
      </c>
      <c r="D64" t="s">
        <v>281</v>
      </c>
    </row>
    <row r="65" spans="1:4" x14ac:dyDescent="0.25">
      <c r="B65" t="s">
        <v>282</v>
      </c>
      <c r="D65" t="s">
        <v>283</v>
      </c>
    </row>
    <row r="66" spans="1:4" x14ac:dyDescent="0.25">
      <c r="B66" t="s">
        <v>284</v>
      </c>
      <c r="D66" t="s">
        <v>285</v>
      </c>
    </row>
    <row r="67" spans="1:4" x14ac:dyDescent="0.25">
      <c r="B67" t="s">
        <v>286</v>
      </c>
      <c r="D67" t="s">
        <v>287</v>
      </c>
    </row>
    <row r="68" spans="1:4" x14ac:dyDescent="0.25">
      <c r="B68" t="s">
        <v>288</v>
      </c>
      <c r="D68" t="s">
        <v>289</v>
      </c>
    </row>
    <row r="69" spans="1:4" x14ac:dyDescent="0.25">
      <c r="B69" t="s">
        <v>290</v>
      </c>
      <c r="D69" t="s">
        <v>291</v>
      </c>
    </row>
    <row r="71" spans="1:4" x14ac:dyDescent="0.25">
      <c r="A71">
        <v>21</v>
      </c>
      <c r="D71" t="s">
        <v>292</v>
      </c>
    </row>
    <row r="72" spans="1:4" x14ac:dyDescent="0.25">
      <c r="B72" t="s">
        <v>293</v>
      </c>
      <c r="D72" t="s">
        <v>294</v>
      </c>
    </row>
    <row r="73" spans="1:4" x14ac:dyDescent="0.25">
      <c r="B73" t="s">
        <v>295</v>
      </c>
      <c r="D73" t="s">
        <v>296</v>
      </c>
    </row>
    <row r="74" spans="1:4" x14ac:dyDescent="0.25">
      <c r="B74" t="s">
        <v>297</v>
      </c>
      <c r="D74" t="s">
        <v>298</v>
      </c>
    </row>
    <row r="75" spans="1:4" x14ac:dyDescent="0.25">
      <c r="B75" t="s">
        <v>299</v>
      </c>
      <c r="D75" t="s">
        <v>300</v>
      </c>
    </row>
    <row r="77" spans="1:4" x14ac:dyDescent="0.25">
      <c r="A77">
        <v>22</v>
      </c>
      <c r="D77" t="s">
        <v>301</v>
      </c>
    </row>
    <row r="78" spans="1:4" x14ac:dyDescent="0.25">
      <c r="B78" t="s">
        <v>302</v>
      </c>
      <c r="D78" t="s">
        <v>238</v>
      </c>
    </row>
    <row r="79" spans="1:4" x14ac:dyDescent="0.25">
      <c r="C79" t="s">
        <v>303</v>
      </c>
      <c r="D79" t="s">
        <v>304</v>
      </c>
    </row>
    <row r="80" spans="1:4" x14ac:dyDescent="0.25">
      <c r="C80" t="s">
        <v>305</v>
      </c>
      <c r="D80" t="s">
        <v>306</v>
      </c>
    </row>
    <row r="81" spans="1:4" x14ac:dyDescent="0.25">
      <c r="C81" t="s">
        <v>307</v>
      </c>
      <c r="D81" t="s">
        <v>308</v>
      </c>
    </row>
    <row r="82" spans="1:4" x14ac:dyDescent="0.25">
      <c r="C82" t="s">
        <v>309</v>
      </c>
      <c r="D82" t="s">
        <v>310</v>
      </c>
    </row>
    <row r="83" spans="1:4" x14ac:dyDescent="0.25">
      <c r="C83" t="s">
        <v>311</v>
      </c>
      <c r="D83" t="s">
        <v>312</v>
      </c>
    </row>
    <row r="84" spans="1:4" x14ac:dyDescent="0.25">
      <c r="C84" t="s">
        <v>313</v>
      </c>
      <c r="D84" t="s">
        <v>314</v>
      </c>
    </row>
    <row r="85" spans="1:4" x14ac:dyDescent="0.25">
      <c r="C85" t="s">
        <v>315</v>
      </c>
      <c r="D85" t="s">
        <v>316</v>
      </c>
    </row>
    <row r="86" spans="1:4" x14ac:dyDescent="0.25">
      <c r="B86" t="s">
        <v>317</v>
      </c>
      <c r="D86" t="s">
        <v>246</v>
      </c>
    </row>
    <row r="87" spans="1:4" x14ac:dyDescent="0.25">
      <c r="C87" t="s">
        <v>318</v>
      </c>
      <c r="D87" t="s">
        <v>319</v>
      </c>
    </row>
    <row r="88" spans="1:4" x14ac:dyDescent="0.25">
      <c r="C88" t="s">
        <v>320</v>
      </c>
      <c r="D88" t="s">
        <v>321</v>
      </c>
    </row>
    <row r="89" spans="1:4" x14ac:dyDescent="0.25">
      <c r="C89" t="s">
        <v>322</v>
      </c>
      <c r="D89" t="s">
        <v>323</v>
      </c>
    </row>
    <row r="90" spans="1:4" x14ac:dyDescent="0.25">
      <c r="C90" t="s">
        <v>324</v>
      </c>
      <c r="D90" t="s">
        <v>325</v>
      </c>
    </row>
    <row r="91" spans="1:4" x14ac:dyDescent="0.25">
      <c r="C91" t="s">
        <v>326</v>
      </c>
      <c r="D91" t="s">
        <v>327</v>
      </c>
    </row>
    <row r="92" spans="1:4" x14ac:dyDescent="0.25">
      <c r="C92" t="s">
        <v>328</v>
      </c>
      <c r="D92" t="s">
        <v>329</v>
      </c>
    </row>
    <row r="93" spans="1:4" x14ac:dyDescent="0.25">
      <c r="C93" t="s">
        <v>330</v>
      </c>
      <c r="D93" t="s">
        <v>331</v>
      </c>
    </row>
    <row r="95" spans="1:4" x14ac:dyDescent="0.25">
      <c r="A95">
        <v>23</v>
      </c>
      <c r="D95" t="s">
        <v>332</v>
      </c>
    </row>
    <row r="96" spans="1:4" x14ac:dyDescent="0.25">
      <c r="B96" t="s">
        <v>333</v>
      </c>
      <c r="D96" t="s">
        <v>334</v>
      </c>
    </row>
    <row r="97" spans="1:4" x14ac:dyDescent="0.25">
      <c r="B97" t="s">
        <v>335</v>
      </c>
      <c r="D97" t="s">
        <v>336</v>
      </c>
    </row>
    <row r="99" spans="1:4" x14ac:dyDescent="0.25">
      <c r="A99">
        <v>24</v>
      </c>
      <c r="D99" t="s">
        <v>337</v>
      </c>
    </row>
    <row r="100" spans="1:4" x14ac:dyDescent="0.25">
      <c r="B100" t="s">
        <v>338</v>
      </c>
      <c r="D100" t="s">
        <v>339</v>
      </c>
    </row>
    <row r="101" spans="1:4" x14ac:dyDescent="0.25">
      <c r="B101" t="s">
        <v>340</v>
      </c>
      <c r="D101" t="s">
        <v>341</v>
      </c>
    </row>
    <row r="102" spans="1:4" x14ac:dyDescent="0.25">
      <c r="B102" t="s">
        <v>342</v>
      </c>
      <c r="D102" t="s">
        <v>343</v>
      </c>
    </row>
    <row r="103" spans="1:4" x14ac:dyDescent="0.25">
      <c r="B103" t="s">
        <v>344</v>
      </c>
      <c r="D103" t="s">
        <v>345</v>
      </c>
    </row>
    <row r="104" spans="1:4" x14ac:dyDescent="0.25">
      <c r="B104" t="s">
        <v>346</v>
      </c>
      <c r="D104" t="s">
        <v>347</v>
      </c>
    </row>
    <row r="105" spans="1:4" x14ac:dyDescent="0.25">
      <c r="B105" t="s">
        <v>348</v>
      </c>
      <c r="D105" t="s">
        <v>349</v>
      </c>
    </row>
    <row r="107" spans="1:4" x14ac:dyDescent="0.25">
      <c r="A107">
        <v>25</v>
      </c>
      <c r="D107" t="s">
        <v>350</v>
      </c>
    </row>
    <row r="108" spans="1:4" x14ac:dyDescent="0.25">
      <c r="B108" t="s">
        <v>351</v>
      </c>
      <c r="D108" t="s">
        <v>352</v>
      </c>
    </row>
    <row r="109" spans="1:4" x14ac:dyDescent="0.25">
      <c r="B109" t="s">
        <v>353</v>
      </c>
      <c r="D109" t="s">
        <v>354</v>
      </c>
    </row>
    <row r="110" spans="1:4" x14ac:dyDescent="0.25">
      <c r="B110" t="s">
        <v>355</v>
      </c>
      <c r="D110" t="s">
        <v>356</v>
      </c>
    </row>
    <row r="111" spans="1:4" x14ac:dyDescent="0.25">
      <c r="B111" t="s">
        <v>357</v>
      </c>
      <c r="D111" t="s">
        <v>358</v>
      </c>
    </row>
    <row r="112" spans="1:4" x14ac:dyDescent="0.25">
      <c r="B112" t="s">
        <v>359</v>
      </c>
      <c r="D112" t="s">
        <v>360</v>
      </c>
    </row>
    <row r="113" spans="1:4" x14ac:dyDescent="0.25">
      <c r="B113" t="s">
        <v>361</v>
      </c>
      <c r="D113" t="s">
        <v>362</v>
      </c>
    </row>
    <row r="115" spans="1:4" x14ac:dyDescent="0.25">
      <c r="A115">
        <v>26</v>
      </c>
      <c r="D115" t="s">
        <v>363</v>
      </c>
    </row>
    <row r="116" spans="1:4" x14ac:dyDescent="0.25">
      <c r="B116" t="s">
        <v>364</v>
      </c>
      <c r="D116" t="s">
        <v>365</v>
      </c>
    </row>
    <row r="117" spans="1:4" x14ac:dyDescent="0.25">
      <c r="B117" t="s">
        <v>366</v>
      </c>
      <c r="D117" t="s">
        <v>367</v>
      </c>
    </row>
    <row r="118" spans="1:4" x14ac:dyDescent="0.25">
      <c r="B118" t="s">
        <v>368</v>
      </c>
      <c r="D118" t="s">
        <v>369</v>
      </c>
    </row>
    <row r="119" spans="1:4" x14ac:dyDescent="0.25">
      <c r="B119" t="s">
        <v>370</v>
      </c>
      <c r="D119" t="s">
        <v>371</v>
      </c>
    </row>
    <row r="120" spans="1:4" x14ac:dyDescent="0.25">
      <c r="B120" t="s">
        <v>372</v>
      </c>
      <c r="D120" t="s">
        <v>373</v>
      </c>
    </row>
    <row r="121" spans="1:4" x14ac:dyDescent="0.25">
      <c r="B121" t="s">
        <v>374</v>
      </c>
      <c r="D121" t="s">
        <v>375</v>
      </c>
    </row>
    <row r="123" spans="1:4" x14ac:dyDescent="0.25">
      <c r="A123">
        <v>27</v>
      </c>
      <c r="D123" t="s">
        <v>376</v>
      </c>
    </row>
    <row r="124" spans="1:4" x14ac:dyDescent="0.25">
      <c r="B124" t="s">
        <v>377</v>
      </c>
      <c r="D124" t="s">
        <v>378</v>
      </c>
    </row>
    <row r="125" spans="1:4" x14ac:dyDescent="0.25">
      <c r="B125" t="s">
        <v>379</v>
      </c>
      <c r="D125" t="s">
        <v>380</v>
      </c>
    </row>
    <row r="126" spans="1:4" x14ac:dyDescent="0.25">
      <c r="B126" t="s">
        <v>381</v>
      </c>
      <c r="D126" t="s">
        <v>382</v>
      </c>
    </row>
    <row r="127" spans="1:4" x14ac:dyDescent="0.25">
      <c r="B127" t="s">
        <v>383</v>
      </c>
      <c r="D127" t="s">
        <v>384</v>
      </c>
    </row>
    <row r="128" spans="1:4" x14ac:dyDescent="0.25">
      <c r="B128" t="s">
        <v>385</v>
      </c>
      <c r="D128" t="s">
        <v>386</v>
      </c>
    </row>
    <row r="129" spans="1:10" x14ac:dyDescent="0.25">
      <c r="B129" t="s">
        <v>387</v>
      </c>
      <c r="D129" t="s">
        <v>388</v>
      </c>
    </row>
    <row r="133" spans="1:10" x14ac:dyDescent="0.25">
      <c r="A133" s="214" t="s">
        <v>389</v>
      </c>
      <c r="B133" s="215"/>
      <c r="C133" s="215"/>
      <c r="D133" s="215"/>
      <c r="E133" s="215"/>
      <c r="F133" s="215"/>
      <c r="G133" s="215"/>
      <c r="H133" s="215"/>
      <c r="I133" s="215"/>
      <c r="J133" s="216"/>
    </row>
    <row r="134" spans="1:10" x14ac:dyDescent="0.25">
      <c r="A134" t="s">
        <v>186</v>
      </c>
      <c r="B134" t="s">
        <v>187</v>
      </c>
      <c r="C134" t="s">
        <v>188</v>
      </c>
      <c r="D134" t="s">
        <v>189</v>
      </c>
    </row>
    <row r="135" spans="1:10" x14ac:dyDescent="0.25">
      <c r="A135">
        <v>30</v>
      </c>
      <c r="D135" t="s">
        <v>84</v>
      </c>
    </row>
    <row r="136" spans="1:10" x14ac:dyDescent="0.25">
      <c r="B136" t="s">
        <v>390</v>
      </c>
      <c r="D136" t="s">
        <v>391</v>
      </c>
    </row>
    <row r="137" spans="1:10" x14ac:dyDescent="0.25">
      <c r="C137" t="s">
        <v>392</v>
      </c>
      <c r="D137" t="s">
        <v>393</v>
      </c>
    </row>
    <row r="138" spans="1:10" x14ac:dyDescent="0.25">
      <c r="C138" t="s">
        <v>394</v>
      </c>
      <c r="D138" t="s">
        <v>395</v>
      </c>
    </row>
    <row r="139" spans="1:10" x14ac:dyDescent="0.25">
      <c r="C139" t="s">
        <v>396</v>
      </c>
      <c r="D139" t="s">
        <v>397</v>
      </c>
    </row>
    <row r="140" spans="1:10" x14ac:dyDescent="0.25">
      <c r="C140" t="s">
        <v>398</v>
      </c>
      <c r="D140" t="s">
        <v>399</v>
      </c>
    </row>
    <row r="141" spans="1:10" x14ac:dyDescent="0.25">
      <c r="B141" t="s">
        <v>400</v>
      </c>
      <c r="D141" t="s">
        <v>401</v>
      </c>
    </row>
    <row r="142" spans="1:10" x14ac:dyDescent="0.25">
      <c r="C142" t="s">
        <v>402</v>
      </c>
      <c r="D142" t="s">
        <v>403</v>
      </c>
    </row>
    <row r="143" spans="1:10" x14ac:dyDescent="0.25">
      <c r="C143" t="s">
        <v>404</v>
      </c>
      <c r="D143" t="s">
        <v>405</v>
      </c>
    </row>
    <row r="144" spans="1:10" x14ac:dyDescent="0.25">
      <c r="C144" t="s">
        <v>406</v>
      </c>
      <c r="D144" t="s">
        <v>407</v>
      </c>
    </row>
    <row r="145" spans="1:4" x14ac:dyDescent="0.25">
      <c r="C145" t="s">
        <v>408</v>
      </c>
      <c r="D145" t="s">
        <v>409</v>
      </c>
    </row>
    <row r="147" spans="1:4" x14ac:dyDescent="0.25">
      <c r="A147">
        <v>31</v>
      </c>
      <c r="D147" t="s">
        <v>410</v>
      </c>
    </row>
    <row r="148" spans="1:4" x14ac:dyDescent="0.25">
      <c r="B148" t="s">
        <v>411</v>
      </c>
      <c r="D148" t="s">
        <v>412</v>
      </c>
    </row>
    <row r="149" spans="1:4" x14ac:dyDescent="0.25">
      <c r="C149" t="s">
        <v>413</v>
      </c>
      <c r="D149" t="s">
        <v>414</v>
      </c>
    </row>
    <row r="150" spans="1:4" x14ac:dyDescent="0.25">
      <c r="C150" t="s">
        <v>415</v>
      </c>
      <c r="D150" t="s">
        <v>416</v>
      </c>
    </row>
    <row r="151" spans="1:4" x14ac:dyDescent="0.25">
      <c r="C151" t="s">
        <v>417</v>
      </c>
      <c r="D151" t="s">
        <v>418</v>
      </c>
    </row>
    <row r="152" spans="1:4" x14ac:dyDescent="0.25">
      <c r="B152" t="s">
        <v>419</v>
      </c>
      <c r="D152" t="s">
        <v>420</v>
      </c>
    </row>
    <row r="153" spans="1:4" x14ac:dyDescent="0.25">
      <c r="C153" t="s">
        <v>421</v>
      </c>
      <c r="D153" t="s">
        <v>422</v>
      </c>
    </row>
    <row r="154" spans="1:4" x14ac:dyDescent="0.25">
      <c r="C154" t="s">
        <v>423</v>
      </c>
      <c r="D154" t="s">
        <v>424</v>
      </c>
    </row>
    <row r="155" spans="1:4" x14ac:dyDescent="0.25">
      <c r="C155" t="s">
        <v>425</v>
      </c>
      <c r="D155" t="s">
        <v>426</v>
      </c>
    </row>
    <row r="157" spans="1:4" x14ac:dyDescent="0.25">
      <c r="A157">
        <v>32</v>
      </c>
      <c r="D157" t="s">
        <v>427</v>
      </c>
    </row>
    <row r="158" spans="1:4" x14ac:dyDescent="0.25">
      <c r="B158" t="s">
        <v>428</v>
      </c>
      <c r="D158" t="s">
        <v>429</v>
      </c>
    </row>
    <row r="159" spans="1:4" x14ac:dyDescent="0.25">
      <c r="B159" t="s">
        <v>430</v>
      </c>
      <c r="D159" t="s">
        <v>431</v>
      </c>
    </row>
    <row r="160" spans="1:4" x14ac:dyDescent="0.25">
      <c r="B160" t="s">
        <v>432</v>
      </c>
      <c r="D160" t="s">
        <v>433</v>
      </c>
    </row>
    <row r="161" spans="1:4" x14ac:dyDescent="0.25">
      <c r="B161" t="s">
        <v>434</v>
      </c>
      <c r="D161" t="s">
        <v>435</v>
      </c>
    </row>
    <row r="163" spans="1:4" x14ac:dyDescent="0.25">
      <c r="A163">
        <v>33</v>
      </c>
      <c r="D163" t="s">
        <v>436</v>
      </c>
    </row>
    <row r="164" spans="1:4" x14ac:dyDescent="0.25">
      <c r="B164" t="s">
        <v>437</v>
      </c>
      <c r="D164" t="s">
        <v>438</v>
      </c>
    </row>
    <row r="165" spans="1:4" x14ac:dyDescent="0.25">
      <c r="C165" t="s">
        <v>439</v>
      </c>
      <c r="D165" t="s">
        <v>440</v>
      </c>
    </row>
    <row r="166" spans="1:4" x14ac:dyDescent="0.25">
      <c r="C166" t="s">
        <v>441</v>
      </c>
      <c r="D166" t="s">
        <v>442</v>
      </c>
    </row>
    <row r="167" spans="1:4" x14ac:dyDescent="0.25">
      <c r="B167" t="s">
        <v>443</v>
      </c>
      <c r="D167" t="s">
        <v>444</v>
      </c>
    </row>
    <row r="168" spans="1:4" x14ac:dyDescent="0.25">
      <c r="C168" t="s">
        <v>445</v>
      </c>
      <c r="D168" t="s">
        <v>446</v>
      </c>
    </row>
    <row r="169" spans="1:4" x14ac:dyDescent="0.25">
      <c r="C169" t="s">
        <v>447</v>
      </c>
      <c r="D169" t="s">
        <v>448</v>
      </c>
    </row>
    <row r="170" spans="1:4" x14ac:dyDescent="0.25">
      <c r="B170" t="s">
        <v>449</v>
      </c>
      <c r="D170" t="s">
        <v>450</v>
      </c>
    </row>
    <row r="171" spans="1:4" x14ac:dyDescent="0.25">
      <c r="C171" t="s">
        <v>451</v>
      </c>
      <c r="D171" t="s">
        <v>452</v>
      </c>
    </row>
    <row r="172" spans="1:4" x14ac:dyDescent="0.25">
      <c r="C172" t="s">
        <v>453</v>
      </c>
      <c r="D172" t="s">
        <v>454</v>
      </c>
    </row>
    <row r="173" spans="1:4" x14ac:dyDescent="0.25">
      <c r="B173" t="s">
        <v>455</v>
      </c>
      <c r="D173" t="s">
        <v>456</v>
      </c>
    </row>
    <row r="175" spans="1:4" x14ac:dyDescent="0.25">
      <c r="A175">
        <v>34</v>
      </c>
      <c r="D175" t="s">
        <v>457</v>
      </c>
    </row>
    <row r="176" spans="1:4" x14ac:dyDescent="0.25">
      <c r="B176" t="s">
        <v>458</v>
      </c>
      <c r="D176" t="s">
        <v>459</v>
      </c>
    </row>
    <row r="177" spans="1:4" x14ac:dyDescent="0.25">
      <c r="C177" t="s">
        <v>460</v>
      </c>
      <c r="D177" t="s">
        <v>461</v>
      </c>
    </row>
    <row r="178" spans="1:4" x14ac:dyDescent="0.25">
      <c r="C178" t="s">
        <v>462</v>
      </c>
      <c r="D178" t="s">
        <v>463</v>
      </c>
    </row>
    <row r="179" spans="1:4" x14ac:dyDescent="0.25">
      <c r="C179" t="s">
        <v>464</v>
      </c>
      <c r="D179" t="s">
        <v>465</v>
      </c>
    </row>
    <row r="180" spans="1:4" x14ac:dyDescent="0.25">
      <c r="B180" t="s">
        <v>466</v>
      </c>
      <c r="D180" t="s">
        <v>467</v>
      </c>
    </row>
    <row r="181" spans="1:4" x14ac:dyDescent="0.25">
      <c r="C181" t="s">
        <v>468</v>
      </c>
      <c r="D181" t="s">
        <v>467</v>
      </c>
    </row>
    <row r="182" spans="1:4" x14ac:dyDescent="0.25">
      <c r="C182" t="s">
        <v>469</v>
      </c>
      <c r="D182" t="s">
        <v>470</v>
      </c>
    </row>
    <row r="183" spans="1:4" x14ac:dyDescent="0.25">
      <c r="B183" t="s">
        <v>471</v>
      </c>
      <c r="D183" t="s">
        <v>472</v>
      </c>
    </row>
    <row r="185" spans="1:4" x14ac:dyDescent="0.25">
      <c r="A185">
        <v>35</v>
      </c>
      <c r="D185" t="s">
        <v>473</v>
      </c>
    </row>
    <row r="186" spans="1:4" x14ac:dyDescent="0.25">
      <c r="B186" t="s">
        <v>474</v>
      </c>
      <c r="D186" t="s">
        <v>475</v>
      </c>
    </row>
    <row r="187" spans="1:4" x14ac:dyDescent="0.25">
      <c r="B187" t="s">
        <v>476</v>
      </c>
      <c r="D187" t="s">
        <v>477</v>
      </c>
    </row>
    <row r="189" spans="1:4" x14ac:dyDescent="0.25">
      <c r="A189">
        <v>36</v>
      </c>
      <c r="D189" t="s">
        <v>478</v>
      </c>
    </row>
    <row r="190" spans="1:4" x14ac:dyDescent="0.25">
      <c r="B190" t="s">
        <v>479</v>
      </c>
      <c r="D190" t="s">
        <v>480</v>
      </c>
    </row>
    <row r="191" spans="1:4" x14ac:dyDescent="0.25">
      <c r="C191" t="s">
        <v>481</v>
      </c>
      <c r="D191" t="s">
        <v>480</v>
      </c>
    </row>
    <row r="192" spans="1:4" x14ac:dyDescent="0.25">
      <c r="C192" t="s">
        <v>482</v>
      </c>
      <c r="D192" t="s">
        <v>483</v>
      </c>
    </row>
    <row r="193" spans="1:4" x14ac:dyDescent="0.25">
      <c r="B193" t="s">
        <v>484</v>
      </c>
      <c r="D193" t="s">
        <v>485</v>
      </c>
    </row>
    <row r="194" spans="1:4" x14ac:dyDescent="0.25">
      <c r="C194" t="s">
        <v>486</v>
      </c>
      <c r="D194" t="s">
        <v>485</v>
      </c>
    </row>
    <row r="195" spans="1:4" x14ac:dyDescent="0.25">
      <c r="C195" t="s">
        <v>487</v>
      </c>
      <c r="D195" t="s">
        <v>488</v>
      </c>
    </row>
    <row r="196" spans="1:4" x14ac:dyDescent="0.25">
      <c r="B196" t="s">
        <v>489</v>
      </c>
      <c r="D196" t="s">
        <v>490</v>
      </c>
    </row>
    <row r="197" spans="1:4" x14ac:dyDescent="0.25">
      <c r="C197" t="s">
        <v>491</v>
      </c>
      <c r="D197" t="s">
        <v>490</v>
      </c>
    </row>
    <row r="198" spans="1:4" x14ac:dyDescent="0.25">
      <c r="C198" t="s">
        <v>492</v>
      </c>
      <c r="D198" t="s">
        <v>493</v>
      </c>
    </row>
    <row r="200" spans="1:4" x14ac:dyDescent="0.25">
      <c r="A200">
        <v>37</v>
      </c>
      <c r="D200" t="s">
        <v>494</v>
      </c>
    </row>
    <row r="201" spans="1:4" x14ac:dyDescent="0.25">
      <c r="B201" t="s">
        <v>495</v>
      </c>
      <c r="D201" t="s">
        <v>496</v>
      </c>
    </row>
    <row r="202" spans="1:4" x14ac:dyDescent="0.25">
      <c r="C202" t="s">
        <v>497</v>
      </c>
      <c r="D202" t="s">
        <v>498</v>
      </c>
    </row>
    <row r="203" spans="1:4" x14ac:dyDescent="0.25">
      <c r="C203" t="s">
        <v>499</v>
      </c>
      <c r="D203" t="s">
        <v>500</v>
      </c>
    </row>
    <row r="204" spans="1:4" x14ac:dyDescent="0.25">
      <c r="B204" t="s">
        <v>501</v>
      </c>
      <c r="D204" t="s">
        <v>502</v>
      </c>
    </row>
    <row r="205" spans="1:4" x14ac:dyDescent="0.25">
      <c r="C205" t="s">
        <v>503</v>
      </c>
      <c r="D205" t="s">
        <v>504</v>
      </c>
    </row>
    <row r="206" spans="1:4" x14ac:dyDescent="0.25">
      <c r="C206" t="s">
        <v>505</v>
      </c>
      <c r="D206" t="s">
        <v>506</v>
      </c>
    </row>
    <row r="208" spans="1:4" x14ac:dyDescent="0.25">
      <c r="A208">
        <v>38</v>
      </c>
      <c r="D208" t="s">
        <v>507</v>
      </c>
    </row>
    <row r="209" spans="1:10" x14ac:dyDescent="0.25">
      <c r="B209" t="s">
        <v>508</v>
      </c>
      <c r="D209" t="s">
        <v>509</v>
      </c>
    </row>
    <row r="210" spans="1:10" x14ac:dyDescent="0.25">
      <c r="B210" t="s">
        <v>510</v>
      </c>
      <c r="D210" t="s">
        <v>83</v>
      </c>
    </row>
    <row r="211" spans="1:10" x14ac:dyDescent="0.25">
      <c r="B211" t="s">
        <v>511</v>
      </c>
      <c r="D211" t="s">
        <v>512</v>
      </c>
    </row>
    <row r="212" spans="1:10" x14ac:dyDescent="0.25">
      <c r="B212" t="s">
        <v>513</v>
      </c>
      <c r="D212" t="s">
        <v>514</v>
      </c>
    </row>
    <row r="214" spans="1:10" x14ac:dyDescent="0.25">
      <c r="A214">
        <v>39</v>
      </c>
      <c r="D214" t="s">
        <v>515</v>
      </c>
    </row>
    <row r="218" spans="1:10" x14ac:dyDescent="0.25">
      <c r="A218" s="214" t="s">
        <v>516</v>
      </c>
      <c r="B218" s="215"/>
      <c r="C218" s="215"/>
      <c r="D218" s="215"/>
      <c r="E218" s="215"/>
      <c r="F218" s="215"/>
      <c r="G218" s="215"/>
      <c r="H218" s="215"/>
      <c r="I218" s="215"/>
      <c r="J218" s="216"/>
    </row>
    <row r="219" spans="1:10" x14ac:dyDescent="0.25">
      <c r="A219" t="s">
        <v>186</v>
      </c>
      <c r="B219" t="s">
        <v>187</v>
      </c>
      <c r="C219" t="s">
        <v>188</v>
      </c>
      <c r="D219" t="s">
        <v>189</v>
      </c>
    </row>
    <row r="220" spans="1:10" x14ac:dyDescent="0.25">
      <c r="A220">
        <v>40</v>
      </c>
      <c r="D220" t="s">
        <v>517</v>
      </c>
    </row>
    <row r="222" spans="1:10" x14ac:dyDescent="0.25">
      <c r="A222">
        <v>41</v>
      </c>
      <c r="D222" t="s">
        <v>518</v>
      </c>
    </row>
    <row r="224" spans="1:10" x14ac:dyDescent="0.25">
      <c r="A224">
        <v>42</v>
      </c>
      <c r="D224" t="s">
        <v>519</v>
      </c>
    </row>
    <row r="226" spans="1:4" x14ac:dyDescent="0.25">
      <c r="A226">
        <v>43</v>
      </c>
      <c r="D226" t="s">
        <v>520</v>
      </c>
    </row>
    <row r="227" spans="1:4" x14ac:dyDescent="0.25">
      <c r="B227" t="s">
        <v>521</v>
      </c>
      <c r="D227" t="s">
        <v>522</v>
      </c>
    </row>
    <row r="228" spans="1:4" x14ac:dyDescent="0.25">
      <c r="B228" t="s">
        <v>523</v>
      </c>
      <c r="D228" t="s">
        <v>524</v>
      </c>
    </row>
    <row r="230" spans="1:4" x14ac:dyDescent="0.25">
      <c r="A230">
        <v>44</v>
      </c>
      <c r="D230" t="s">
        <v>525</v>
      </c>
    </row>
    <row r="231" spans="1:4" x14ac:dyDescent="0.25">
      <c r="B231" t="s">
        <v>526</v>
      </c>
      <c r="D231" t="s">
        <v>527</v>
      </c>
    </row>
    <row r="232" spans="1:4" x14ac:dyDescent="0.25">
      <c r="B232" t="s">
        <v>528</v>
      </c>
      <c r="D232" t="s">
        <v>529</v>
      </c>
    </row>
    <row r="233" spans="1:4" x14ac:dyDescent="0.25">
      <c r="B233" t="s">
        <v>530</v>
      </c>
      <c r="D233" t="s">
        <v>531</v>
      </c>
    </row>
    <row r="235" spans="1:4" x14ac:dyDescent="0.25">
      <c r="A235">
        <v>45</v>
      </c>
      <c r="D235" t="s">
        <v>532</v>
      </c>
    </row>
    <row r="237" spans="1:4" x14ac:dyDescent="0.25">
      <c r="A237">
        <v>46</v>
      </c>
      <c r="D237" t="s">
        <v>533</v>
      </c>
    </row>
    <row r="239" spans="1:4" x14ac:dyDescent="0.25">
      <c r="A239">
        <v>47</v>
      </c>
      <c r="D239" t="s">
        <v>534</v>
      </c>
    </row>
    <row r="241" spans="1:10" x14ac:dyDescent="0.25">
      <c r="A241">
        <v>48</v>
      </c>
      <c r="D241" t="s">
        <v>535</v>
      </c>
    </row>
    <row r="242" spans="1:10" x14ac:dyDescent="0.25">
      <c r="B242" t="s">
        <v>536</v>
      </c>
      <c r="D242" t="s">
        <v>537</v>
      </c>
    </row>
    <row r="243" spans="1:10" x14ac:dyDescent="0.25">
      <c r="B243" t="s">
        <v>538</v>
      </c>
      <c r="D243" t="s">
        <v>539</v>
      </c>
    </row>
    <row r="245" spans="1:10" x14ac:dyDescent="0.25">
      <c r="A245">
        <v>49</v>
      </c>
      <c r="D245" t="s">
        <v>540</v>
      </c>
    </row>
    <row r="248" spans="1:10" x14ac:dyDescent="0.25">
      <c r="A248" s="214" t="s">
        <v>541</v>
      </c>
      <c r="B248" s="215"/>
      <c r="C248" s="215"/>
      <c r="D248" s="215"/>
      <c r="E248" s="215"/>
      <c r="F248" s="215"/>
      <c r="G248" s="215"/>
      <c r="H248" s="215"/>
      <c r="I248" s="215"/>
      <c r="J248" s="216"/>
    </row>
    <row r="249" spans="1:10" x14ac:dyDescent="0.25">
      <c r="A249" t="s">
        <v>186</v>
      </c>
      <c r="B249" t="s">
        <v>187</v>
      </c>
      <c r="C249" t="s">
        <v>188</v>
      </c>
      <c r="D249" t="s">
        <v>189</v>
      </c>
    </row>
    <row r="250" spans="1:10" x14ac:dyDescent="0.25">
      <c r="A250">
        <v>50</v>
      </c>
      <c r="D250" t="s">
        <v>542</v>
      </c>
    </row>
    <row r="251" spans="1:10" x14ac:dyDescent="0.25">
      <c r="B251" t="s">
        <v>543</v>
      </c>
      <c r="D251" t="s">
        <v>544</v>
      </c>
    </row>
    <row r="252" spans="1:10" x14ac:dyDescent="0.25">
      <c r="B252" t="s">
        <v>545</v>
      </c>
      <c r="D252" t="s">
        <v>546</v>
      </c>
    </row>
    <row r="253" spans="1:10" x14ac:dyDescent="0.25">
      <c r="B253" t="s">
        <v>547</v>
      </c>
      <c r="D253" t="s">
        <v>548</v>
      </c>
    </row>
    <row r="254" spans="1:10" x14ac:dyDescent="0.25">
      <c r="C254" t="s">
        <v>549</v>
      </c>
      <c r="D254" t="s">
        <v>550</v>
      </c>
    </row>
    <row r="255" spans="1:10" x14ac:dyDescent="0.25">
      <c r="C255" t="s">
        <v>551</v>
      </c>
      <c r="D255" t="s">
        <v>552</v>
      </c>
    </row>
    <row r="256" spans="1:10" x14ac:dyDescent="0.25">
      <c r="C256" t="s">
        <v>553</v>
      </c>
      <c r="D256" t="s">
        <v>554</v>
      </c>
    </row>
    <row r="257" spans="1:4" x14ac:dyDescent="0.25">
      <c r="B257" t="s">
        <v>555</v>
      </c>
      <c r="D257" t="s">
        <v>556</v>
      </c>
    </row>
    <row r="258" spans="1:4" x14ac:dyDescent="0.25">
      <c r="C258" t="s">
        <v>557</v>
      </c>
      <c r="D258" t="s">
        <v>558</v>
      </c>
    </row>
    <row r="259" spans="1:4" x14ac:dyDescent="0.25">
      <c r="C259" t="s">
        <v>559</v>
      </c>
      <c r="D259" t="s">
        <v>560</v>
      </c>
    </row>
    <row r="260" spans="1:4" x14ac:dyDescent="0.25">
      <c r="C260" t="s">
        <v>561</v>
      </c>
      <c r="D260" t="s">
        <v>562</v>
      </c>
    </row>
    <row r="262" spans="1:4" x14ac:dyDescent="0.25">
      <c r="A262">
        <v>51</v>
      </c>
      <c r="D262" t="s">
        <v>563</v>
      </c>
    </row>
    <row r="263" spans="1:4" x14ac:dyDescent="0.25">
      <c r="B263" t="s">
        <v>564</v>
      </c>
      <c r="D263" t="s">
        <v>565</v>
      </c>
    </row>
    <row r="264" spans="1:4" x14ac:dyDescent="0.25">
      <c r="B264" t="s">
        <v>566</v>
      </c>
      <c r="D264" t="s">
        <v>567</v>
      </c>
    </row>
    <row r="266" spans="1:4" x14ac:dyDescent="0.25">
      <c r="A266">
        <v>52</v>
      </c>
      <c r="D266" t="s">
        <v>568</v>
      </c>
    </row>
    <row r="267" spans="1:4" x14ac:dyDescent="0.25">
      <c r="B267" t="s">
        <v>569</v>
      </c>
      <c r="D267" t="s">
        <v>570</v>
      </c>
    </row>
    <row r="268" spans="1:4" x14ac:dyDescent="0.25">
      <c r="B268" t="s">
        <v>571</v>
      </c>
      <c r="D268" t="s">
        <v>572</v>
      </c>
    </row>
    <row r="270" spans="1:4" x14ac:dyDescent="0.25">
      <c r="A270">
        <v>53</v>
      </c>
      <c r="D270" t="s">
        <v>573</v>
      </c>
    </row>
    <row r="271" spans="1:4" x14ac:dyDescent="0.25">
      <c r="B271" t="s">
        <v>574</v>
      </c>
      <c r="D271" t="s">
        <v>575</v>
      </c>
    </row>
    <row r="272" spans="1:4" x14ac:dyDescent="0.25">
      <c r="B272" t="s">
        <v>576</v>
      </c>
      <c r="D272" t="s">
        <v>577</v>
      </c>
    </row>
    <row r="273" spans="1:4" x14ac:dyDescent="0.25">
      <c r="B273" t="s">
        <v>578</v>
      </c>
      <c r="D273" t="s">
        <v>579</v>
      </c>
    </row>
    <row r="274" spans="1:4" x14ac:dyDescent="0.25">
      <c r="B274" t="s">
        <v>580</v>
      </c>
      <c r="D274" t="s">
        <v>581</v>
      </c>
    </row>
    <row r="275" spans="1:4" x14ac:dyDescent="0.25">
      <c r="B275" t="s">
        <v>582</v>
      </c>
      <c r="D275" t="s">
        <v>583</v>
      </c>
    </row>
    <row r="276" spans="1:4" x14ac:dyDescent="0.25">
      <c r="B276" t="s">
        <v>584</v>
      </c>
      <c r="D276" t="s">
        <v>585</v>
      </c>
    </row>
    <row r="277" spans="1:4" x14ac:dyDescent="0.25">
      <c r="B277" t="s">
        <v>586</v>
      </c>
      <c r="D277" t="s">
        <v>587</v>
      </c>
    </row>
    <row r="280" spans="1:4" x14ac:dyDescent="0.25">
      <c r="A280">
        <v>54</v>
      </c>
      <c r="D280" t="s">
        <v>588</v>
      </c>
    </row>
    <row r="281" spans="1:4" x14ac:dyDescent="0.25">
      <c r="B281" t="s">
        <v>589</v>
      </c>
      <c r="D281" t="s">
        <v>590</v>
      </c>
    </row>
    <row r="282" spans="1:4" x14ac:dyDescent="0.25">
      <c r="C282" t="s">
        <v>591</v>
      </c>
      <c r="D282" t="s">
        <v>592</v>
      </c>
    </row>
    <row r="283" spans="1:4" x14ac:dyDescent="0.25">
      <c r="C283" t="s">
        <v>593</v>
      </c>
      <c r="D283" t="s">
        <v>594</v>
      </c>
    </row>
    <row r="284" spans="1:4" x14ac:dyDescent="0.25">
      <c r="C284" t="s">
        <v>595</v>
      </c>
      <c r="D284" t="s">
        <v>596</v>
      </c>
    </row>
    <row r="285" spans="1:4" x14ac:dyDescent="0.25">
      <c r="B285" t="s">
        <v>597</v>
      </c>
      <c r="D285" t="s">
        <v>598</v>
      </c>
    </row>
    <row r="286" spans="1:4" x14ac:dyDescent="0.25">
      <c r="C286" t="s">
        <v>599</v>
      </c>
      <c r="D286" t="s">
        <v>600</v>
      </c>
    </row>
    <row r="287" spans="1:4" x14ac:dyDescent="0.25">
      <c r="C287" t="s">
        <v>601</v>
      </c>
      <c r="D287" t="s">
        <v>602</v>
      </c>
    </row>
    <row r="288" spans="1:4" x14ac:dyDescent="0.25">
      <c r="C288" t="s">
        <v>603</v>
      </c>
      <c r="D288" t="s">
        <v>604</v>
      </c>
    </row>
    <row r="289" spans="1:4" x14ac:dyDescent="0.25">
      <c r="B289" t="s">
        <v>100</v>
      </c>
      <c r="D289" t="s">
        <v>605</v>
      </c>
    </row>
    <row r="290" spans="1:4" x14ac:dyDescent="0.25">
      <c r="C290" t="s">
        <v>606</v>
      </c>
      <c r="D290" t="s">
        <v>607</v>
      </c>
    </row>
    <row r="291" spans="1:4" x14ac:dyDescent="0.25">
      <c r="C291" t="s">
        <v>608</v>
      </c>
      <c r="D291" t="s">
        <v>609</v>
      </c>
    </row>
    <row r="292" spans="1:4" x14ac:dyDescent="0.25">
      <c r="C292" t="s">
        <v>610</v>
      </c>
      <c r="D292" t="s">
        <v>611</v>
      </c>
    </row>
    <row r="293" spans="1:4" x14ac:dyDescent="0.25">
      <c r="C293" t="s">
        <v>612</v>
      </c>
      <c r="D293" t="s">
        <v>613</v>
      </c>
    </row>
    <row r="294" spans="1:4" x14ac:dyDescent="0.25">
      <c r="B294" t="s">
        <v>614</v>
      </c>
      <c r="D294" t="s">
        <v>615</v>
      </c>
    </row>
    <row r="295" spans="1:4" x14ac:dyDescent="0.25">
      <c r="B295" t="s">
        <v>616</v>
      </c>
      <c r="D295" t="s">
        <v>617</v>
      </c>
    </row>
    <row r="298" spans="1:4" x14ac:dyDescent="0.25">
      <c r="D298" t="s">
        <v>618</v>
      </c>
    </row>
    <row r="301" spans="1:4" x14ac:dyDescent="0.25">
      <c r="A301">
        <v>55</v>
      </c>
      <c r="D301" t="s">
        <v>619</v>
      </c>
    </row>
    <row r="302" spans="1:4" x14ac:dyDescent="0.25">
      <c r="B302" t="s">
        <v>620</v>
      </c>
      <c r="D302" t="s">
        <v>621</v>
      </c>
    </row>
    <row r="303" spans="1:4" x14ac:dyDescent="0.25">
      <c r="B303" t="s">
        <v>622</v>
      </c>
      <c r="D303" t="s">
        <v>623</v>
      </c>
    </row>
    <row r="305" spans="1:4" x14ac:dyDescent="0.25">
      <c r="A305">
        <v>56</v>
      </c>
      <c r="D305" t="s">
        <v>624</v>
      </c>
    </row>
    <row r="306" spans="1:4" x14ac:dyDescent="0.25">
      <c r="B306" t="s">
        <v>625</v>
      </c>
      <c r="D306" t="s">
        <v>626</v>
      </c>
    </row>
    <row r="307" spans="1:4" x14ac:dyDescent="0.25">
      <c r="C307" t="s">
        <v>627</v>
      </c>
      <c r="D307" t="s">
        <v>628</v>
      </c>
    </row>
    <row r="308" spans="1:4" x14ac:dyDescent="0.25">
      <c r="C308" t="s">
        <v>629</v>
      </c>
      <c r="D308" t="s">
        <v>630</v>
      </c>
    </row>
    <row r="309" spans="1:4" x14ac:dyDescent="0.25">
      <c r="B309" t="s">
        <v>631</v>
      </c>
      <c r="D309" t="s">
        <v>632</v>
      </c>
    </row>
    <row r="310" spans="1:4" x14ac:dyDescent="0.25">
      <c r="C310" t="s">
        <v>633</v>
      </c>
      <c r="D310" t="s">
        <v>634</v>
      </c>
    </row>
    <row r="311" spans="1:4" x14ac:dyDescent="0.25">
      <c r="C311" t="s">
        <v>635</v>
      </c>
      <c r="D311" t="s">
        <v>636</v>
      </c>
    </row>
    <row r="313" spans="1:4" x14ac:dyDescent="0.25">
      <c r="A313">
        <v>57</v>
      </c>
      <c r="D313" t="s">
        <v>637</v>
      </c>
    </row>
    <row r="314" spans="1:4" x14ac:dyDescent="0.25">
      <c r="B314" t="s">
        <v>638</v>
      </c>
      <c r="D314" t="s">
        <v>639</v>
      </c>
    </row>
    <row r="315" spans="1:4" x14ac:dyDescent="0.25">
      <c r="B315" t="s">
        <v>640</v>
      </c>
      <c r="D315" t="s">
        <v>641</v>
      </c>
    </row>
    <row r="316" spans="1:4" x14ac:dyDescent="0.25">
      <c r="C316" t="s">
        <v>642</v>
      </c>
      <c r="D316" t="s">
        <v>643</v>
      </c>
    </row>
    <row r="317" spans="1:4" x14ac:dyDescent="0.25">
      <c r="C317" t="s">
        <v>644</v>
      </c>
      <c r="D317" t="s">
        <v>645</v>
      </c>
    </row>
    <row r="318" spans="1:4" x14ac:dyDescent="0.25">
      <c r="C318" t="s">
        <v>646</v>
      </c>
      <c r="D318" t="s">
        <v>647</v>
      </c>
    </row>
    <row r="319" spans="1:4" x14ac:dyDescent="0.25">
      <c r="C319" t="s">
        <v>648</v>
      </c>
      <c r="D319" t="s">
        <v>649</v>
      </c>
    </row>
    <row r="320" spans="1:4" x14ac:dyDescent="0.25">
      <c r="C320" t="s">
        <v>650</v>
      </c>
      <c r="D320" t="s">
        <v>651</v>
      </c>
    </row>
    <row r="321" spans="1:10" x14ac:dyDescent="0.25">
      <c r="B321" t="s">
        <v>652</v>
      </c>
      <c r="D321" t="s">
        <v>653</v>
      </c>
    </row>
    <row r="323" spans="1:10" x14ac:dyDescent="0.25">
      <c r="A323">
        <v>58</v>
      </c>
      <c r="D323" t="s">
        <v>654</v>
      </c>
    </row>
    <row r="325" spans="1:10" x14ac:dyDescent="0.25">
      <c r="A325">
        <v>59</v>
      </c>
      <c r="D325" t="s">
        <v>655</v>
      </c>
    </row>
    <row r="329" spans="1:10" x14ac:dyDescent="0.25">
      <c r="A329" s="214" t="s">
        <v>656</v>
      </c>
      <c r="B329" s="215"/>
      <c r="C329" s="215"/>
      <c r="D329" s="215"/>
      <c r="E329" s="215"/>
      <c r="F329" s="215"/>
      <c r="G329" s="215"/>
      <c r="H329" s="215"/>
      <c r="I329" s="215"/>
      <c r="J329" s="216"/>
    </row>
    <row r="330" spans="1:10" x14ac:dyDescent="0.25">
      <c r="A330" t="s">
        <v>186</v>
      </c>
      <c r="B330" t="s">
        <v>187</v>
      </c>
      <c r="C330" t="s">
        <v>188</v>
      </c>
      <c r="D330" t="s">
        <v>189</v>
      </c>
    </row>
    <row r="331" spans="1:10" x14ac:dyDescent="0.25">
      <c r="A331">
        <v>60</v>
      </c>
      <c r="D331" t="s">
        <v>657</v>
      </c>
    </row>
    <row r="332" spans="1:10" x14ac:dyDescent="0.25">
      <c r="B332" t="s">
        <v>101</v>
      </c>
      <c r="D332" t="s">
        <v>658</v>
      </c>
    </row>
    <row r="333" spans="1:10" x14ac:dyDescent="0.25">
      <c r="B333" t="s">
        <v>659</v>
      </c>
      <c r="D333" t="s">
        <v>660</v>
      </c>
    </row>
    <row r="334" spans="1:10" x14ac:dyDescent="0.25">
      <c r="B334" t="s">
        <v>661</v>
      </c>
      <c r="D334" t="s">
        <v>662</v>
      </c>
    </row>
    <row r="335" spans="1:10" x14ac:dyDescent="0.25">
      <c r="B335" t="s">
        <v>663</v>
      </c>
      <c r="D335" t="s">
        <v>664</v>
      </c>
    </row>
    <row r="336" spans="1:10" x14ac:dyDescent="0.25">
      <c r="B336" t="s">
        <v>665</v>
      </c>
      <c r="D336" t="s">
        <v>666</v>
      </c>
    </row>
    <row r="339" spans="1:4" x14ac:dyDescent="0.25">
      <c r="D339" t="s">
        <v>667</v>
      </c>
    </row>
    <row r="343" spans="1:4" x14ac:dyDescent="0.25">
      <c r="A343">
        <v>61</v>
      </c>
      <c r="D343" t="s">
        <v>668</v>
      </c>
    </row>
    <row r="344" spans="1:4" x14ac:dyDescent="0.25">
      <c r="B344" t="s">
        <v>669</v>
      </c>
      <c r="D344" t="s">
        <v>670</v>
      </c>
    </row>
    <row r="345" spans="1:4" x14ac:dyDescent="0.25">
      <c r="B345" t="s">
        <v>671</v>
      </c>
      <c r="D345" t="s">
        <v>672</v>
      </c>
    </row>
    <row r="346" spans="1:4" x14ac:dyDescent="0.25">
      <c r="B346" t="s">
        <v>673</v>
      </c>
      <c r="D346" t="s">
        <v>674</v>
      </c>
    </row>
    <row r="347" spans="1:4" x14ac:dyDescent="0.25">
      <c r="B347" t="s">
        <v>675</v>
      </c>
      <c r="D347" t="s">
        <v>676</v>
      </c>
    </row>
    <row r="348" spans="1:4" x14ac:dyDescent="0.25">
      <c r="B348" t="s">
        <v>677</v>
      </c>
      <c r="D348" t="s">
        <v>678</v>
      </c>
    </row>
    <row r="349" spans="1:4" x14ac:dyDescent="0.25">
      <c r="C349" t="s">
        <v>679</v>
      </c>
      <c r="D349" t="s">
        <v>680</v>
      </c>
    </row>
    <row r="350" spans="1:4" x14ac:dyDescent="0.25">
      <c r="C350" t="s">
        <v>681</v>
      </c>
      <c r="D350" t="s">
        <v>682</v>
      </c>
    </row>
    <row r="351" spans="1:4" x14ac:dyDescent="0.25">
      <c r="C351" t="s">
        <v>683</v>
      </c>
      <c r="D351" t="s">
        <v>684</v>
      </c>
    </row>
    <row r="352" spans="1:4" x14ac:dyDescent="0.25">
      <c r="C352" t="s">
        <v>685</v>
      </c>
      <c r="D352" t="s">
        <v>483</v>
      </c>
    </row>
    <row r="353" spans="1:4" x14ac:dyDescent="0.25">
      <c r="C353" t="s">
        <v>686</v>
      </c>
      <c r="D353" t="s">
        <v>488</v>
      </c>
    </row>
    <row r="354" spans="1:4" x14ac:dyDescent="0.25">
      <c r="C354" t="s">
        <v>687</v>
      </c>
      <c r="D354" t="s">
        <v>688</v>
      </c>
    </row>
    <row r="355" spans="1:4" x14ac:dyDescent="0.25">
      <c r="B355" t="s">
        <v>689</v>
      </c>
      <c r="D355" t="s">
        <v>690</v>
      </c>
    </row>
    <row r="356" spans="1:4" x14ac:dyDescent="0.25">
      <c r="B356" t="s">
        <v>691</v>
      </c>
      <c r="D356" t="s">
        <v>692</v>
      </c>
    </row>
    <row r="357" spans="1:4" x14ac:dyDescent="0.25">
      <c r="C357" t="s">
        <v>693</v>
      </c>
      <c r="D357" t="s">
        <v>694</v>
      </c>
    </row>
    <row r="358" spans="1:4" x14ac:dyDescent="0.25">
      <c r="C358" t="s">
        <v>695</v>
      </c>
      <c r="D358" t="s">
        <v>696</v>
      </c>
    </row>
    <row r="359" spans="1:4" x14ac:dyDescent="0.25">
      <c r="C359" t="s">
        <v>697</v>
      </c>
      <c r="D359" t="s">
        <v>698</v>
      </c>
    </row>
    <row r="361" spans="1:4" x14ac:dyDescent="0.25">
      <c r="A361">
        <v>62</v>
      </c>
      <c r="D361" t="s">
        <v>699</v>
      </c>
    </row>
    <row r="362" spans="1:4" x14ac:dyDescent="0.25">
      <c r="B362" t="s">
        <v>700</v>
      </c>
      <c r="D362" t="s">
        <v>701</v>
      </c>
    </row>
    <row r="363" spans="1:4" x14ac:dyDescent="0.25">
      <c r="C363" t="s">
        <v>702</v>
      </c>
      <c r="D363" t="s">
        <v>703</v>
      </c>
    </row>
    <row r="364" spans="1:4" x14ac:dyDescent="0.25">
      <c r="C364" t="s">
        <v>704</v>
      </c>
      <c r="D364" t="s">
        <v>705</v>
      </c>
    </row>
    <row r="365" spans="1:4" x14ac:dyDescent="0.25">
      <c r="C365" t="s">
        <v>706</v>
      </c>
      <c r="D365" t="s">
        <v>707</v>
      </c>
    </row>
    <row r="366" spans="1:4" x14ac:dyDescent="0.25">
      <c r="B366" t="s">
        <v>708</v>
      </c>
      <c r="D366" t="s">
        <v>709</v>
      </c>
    </row>
    <row r="367" spans="1:4" x14ac:dyDescent="0.25">
      <c r="C367" t="s">
        <v>710</v>
      </c>
      <c r="D367" t="s">
        <v>711</v>
      </c>
    </row>
    <row r="368" spans="1:4" x14ac:dyDescent="0.25">
      <c r="C368" t="s">
        <v>712</v>
      </c>
      <c r="D368" t="s">
        <v>713</v>
      </c>
    </row>
    <row r="369" spans="1:4" x14ac:dyDescent="0.25">
      <c r="C369" t="s">
        <v>714</v>
      </c>
      <c r="D369" t="s">
        <v>715</v>
      </c>
    </row>
    <row r="371" spans="1:4" x14ac:dyDescent="0.25">
      <c r="A371">
        <v>63</v>
      </c>
      <c r="D371" t="s">
        <v>716</v>
      </c>
    </row>
    <row r="372" spans="1:4" x14ac:dyDescent="0.25">
      <c r="B372" t="s">
        <v>717</v>
      </c>
      <c r="D372" t="s">
        <v>718</v>
      </c>
    </row>
    <row r="373" spans="1:4" x14ac:dyDescent="0.25">
      <c r="B373" t="s">
        <v>719</v>
      </c>
      <c r="D373" t="s">
        <v>720</v>
      </c>
    </row>
    <row r="374" spans="1:4" x14ac:dyDescent="0.25">
      <c r="B374" t="s">
        <v>721</v>
      </c>
      <c r="D374" t="s">
        <v>722</v>
      </c>
    </row>
    <row r="375" spans="1:4" x14ac:dyDescent="0.25">
      <c r="B375" t="s">
        <v>723</v>
      </c>
      <c r="D375" t="s">
        <v>724</v>
      </c>
    </row>
    <row r="377" spans="1:4" x14ac:dyDescent="0.25">
      <c r="A377">
        <v>64</v>
      </c>
      <c r="D377" t="s">
        <v>725</v>
      </c>
    </row>
    <row r="378" spans="1:4" x14ac:dyDescent="0.25">
      <c r="B378" t="s">
        <v>726</v>
      </c>
      <c r="D378" t="s">
        <v>727</v>
      </c>
    </row>
    <row r="379" spans="1:4" x14ac:dyDescent="0.25">
      <c r="C379" t="s">
        <v>728</v>
      </c>
      <c r="D379" t="s">
        <v>729</v>
      </c>
    </row>
    <row r="380" spans="1:4" x14ac:dyDescent="0.25">
      <c r="C380" t="s">
        <v>730</v>
      </c>
      <c r="D380" t="s">
        <v>731</v>
      </c>
    </row>
    <row r="381" spans="1:4" x14ac:dyDescent="0.25">
      <c r="B381" t="s">
        <v>732</v>
      </c>
      <c r="D381" t="s">
        <v>733</v>
      </c>
    </row>
    <row r="382" spans="1:4" x14ac:dyDescent="0.25">
      <c r="B382" t="s">
        <v>734</v>
      </c>
      <c r="D382" t="s">
        <v>735</v>
      </c>
    </row>
    <row r="383" spans="1:4" x14ac:dyDescent="0.25">
      <c r="B383" t="s">
        <v>736</v>
      </c>
      <c r="D383" t="s">
        <v>737</v>
      </c>
    </row>
    <row r="384" spans="1:4" x14ac:dyDescent="0.25">
      <c r="B384" t="s">
        <v>738</v>
      </c>
      <c r="D384" t="s">
        <v>739</v>
      </c>
    </row>
    <row r="385" spans="1:4" x14ac:dyDescent="0.25">
      <c r="C385" t="s">
        <v>740</v>
      </c>
      <c r="D385" t="s">
        <v>741</v>
      </c>
    </row>
    <row r="386" spans="1:4" x14ac:dyDescent="0.25">
      <c r="C386" t="s">
        <v>742</v>
      </c>
      <c r="D386" t="s">
        <v>743</v>
      </c>
    </row>
    <row r="387" spans="1:4" x14ac:dyDescent="0.25">
      <c r="B387" t="s">
        <v>744</v>
      </c>
      <c r="D387" t="s">
        <v>745</v>
      </c>
    </row>
    <row r="388" spans="1:4" x14ac:dyDescent="0.25">
      <c r="B388" t="s">
        <v>746</v>
      </c>
      <c r="D388" t="s">
        <v>747</v>
      </c>
    </row>
    <row r="389" spans="1:4" x14ac:dyDescent="0.25">
      <c r="B389" t="s">
        <v>748</v>
      </c>
      <c r="D389" t="s">
        <v>749</v>
      </c>
    </row>
    <row r="390" spans="1:4" x14ac:dyDescent="0.25">
      <c r="B390" t="s">
        <v>750</v>
      </c>
      <c r="D390" t="s">
        <v>751</v>
      </c>
    </row>
    <row r="391" spans="1:4" x14ac:dyDescent="0.25">
      <c r="B391" t="s">
        <v>752</v>
      </c>
      <c r="D391" t="s">
        <v>753</v>
      </c>
    </row>
    <row r="392" spans="1:4" x14ac:dyDescent="0.25">
      <c r="B392" t="s">
        <v>754</v>
      </c>
      <c r="D392" t="s">
        <v>755</v>
      </c>
    </row>
    <row r="393" spans="1:4" x14ac:dyDescent="0.25">
      <c r="B393" t="s">
        <v>756</v>
      </c>
      <c r="D393" t="s">
        <v>757</v>
      </c>
    </row>
    <row r="394" spans="1:4" x14ac:dyDescent="0.25">
      <c r="B394" t="s">
        <v>758</v>
      </c>
      <c r="D394" t="s">
        <v>759</v>
      </c>
    </row>
    <row r="396" spans="1:4" x14ac:dyDescent="0.25">
      <c r="A396">
        <v>65</v>
      </c>
      <c r="D396" t="s">
        <v>760</v>
      </c>
    </row>
    <row r="397" spans="1:4" x14ac:dyDescent="0.25">
      <c r="B397" t="s">
        <v>761</v>
      </c>
      <c r="D397" t="s">
        <v>762</v>
      </c>
    </row>
    <row r="398" spans="1:4" x14ac:dyDescent="0.25">
      <c r="B398" t="s">
        <v>763</v>
      </c>
      <c r="D398" t="s">
        <v>764</v>
      </c>
    </row>
    <row r="399" spans="1:4" x14ac:dyDescent="0.25">
      <c r="B399" t="s">
        <v>765</v>
      </c>
      <c r="D399" t="s">
        <v>766</v>
      </c>
    </row>
    <row r="400" spans="1:4" x14ac:dyDescent="0.25">
      <c r="B400" t="s">
        <v>767</v>
      </c>
      <c r="D400" t="s">
        <v>768</v>
      </c>
    </row>
    <row r="401" spans="1:4" x14ac:dyDescent="0.25">
      <c r="B401" t="s">
        <v>769</v>
      </c>
      <c r="D401" t="s">
        <v>770</v>
      </c>
    </row>
    <row r="403" spans="1:4" x14ac:dyDescent="0.25">
      <c r="A403">
        <v>66</v>
      </c>
      <c r="D403" t="s">
        <v>771</v>
      </c>
    </row>
    <row r="404" spans="1:4" x14ac:dyDescent="0.25">
      <c r="B404" t="s">
        <v>772</v>
      </c>
      <c r="D404" t="s">
        <v>773</v>
      </c>
    </row>
    <row r="405" spans="1:4" x14ac:dyDescent="0.25">
      <c r="B405" t="s">
        <v>774</v>
      </c>
      <c r="D405" t="s">
        <v>775</v>
      </c>
    </row>
    <row r="406" spans="1:4" x14ac:dyDescent="0.25">
      <c r="B406" t="s">
        <v>776</v>
      </c>
      <c r="D406" t="s">
        <v>777</v>
      </c>
    </row>
    <row r="407" spans="1:4" x14ac:dyDescent="0.25">
      <c r="B407" t="s">
        <v>778</v>
      </c>
      <c r="D407" t="s">
        <v>779</v>
      </c>
    </row>
    <row r="408" spans="1:4" x14ac:dyDescent="0.25">
      <c r="B408" t="s">
        <v>780</v>
      </c>
      <c r="D408" t="s">
        <v>781</v>
      </c>
    </row>
    <row r="409" spans="1:4" x14ac:dyDescent="0.25">
      <c r="B409" t="s">
        <v>782</v>
      </c>
      <c r="D409" t="s">
        <v>783</v>
      </c>
    </row>
    <row r="410" spans="1:4" x14ac:dyDescent="0.25">
      <c r="B410" t="s">
        <v>784</v>
      </c>
      <c r="D410" t="s">
        <v>785</v>
      </c>
    </row>
    <row r="411" spans="1:4" x14ac:dyDescent="0.25">
      <c r="B411" t="s">
        <v>786</v>
      </c>
      <c r="D411" t="s">
        <v>787</v>
      </c>
    </row>
    <row r="413" spans="1:4" x14ac:dyDescent="0.25">
      <c r="A413">
        <v>67</v>
      </c>
      <c r="D413" t="s">
        <v>788</v>
      </c>
    </row>
    <row r="414" spans="1:4" x14ac:dyDescent="0.25">
      <c r="B414" t="s">
        <v>789</v>
      </c>
      <c r="D414" t="s">
        <v>790</v>
      </c>
    </row>
    <row r="415" spans="1:4" x14ac:dyDescent="0.25">
      <c r="B415" t="s">
        <v>791</v>
      </c>
      <c r="D415" t="s">
        <v>792</v>
      </c>
    </row>
    <row r="416" spans="1:4" x14ac:dyDescent="0.25">
      <c r="B416" t="s">
        <v>793</v>
      </c>
      <c r="D416" t="s">
        <v>794</v>
      </c>
    </row>
    <row r="417" spans="1:4" x14ac:dyDescent="0.25">
      <c r="B417" t="s">
        <v>795</v>
      </c>
      <c r="D417" t="s">
        <v>796</v>
      </c>
    </row>
    <row r="418" spans="1:4" x14ac:dyDescent="0.25">
      <c r="B418" t="s">
        <v>797</v>
      </c>
      <c r="D418" t="s">
        <v>798</v>
      </c>
    </row>
    <row r="420" spans="1:4" x14ac:dyDescent="0.25">
      <c r="A420">
        <v>68</v>
      </c>
      <c r="D420" t="s">
        <v>799</v>
      </c>
    </row>
    <row r="421" spans="1:4" x14ac:dyDescent="0.25">
      <c r="B421" t="s">
        <v>800</v>
      </c>
      <c r="D421" t="s">
        <v>643</v>
      </c>
    </row>
    <row r="422" spans="1:4" x14ac:dyDescent="0.25">
      <c r="B422" t="s">
        <v>801</v>
      </c>
      <c r="D422" t="s">
        <v>645</v>
      </c>
    </row>
    <row r="423" spans="1:4" x14ac:dyDescent="0.25">
      <c r="B423" t="s">
        <v>802</v>
      </c>
      <c r="D423" t="s">
        <v>647</v>
      </c>
    </row>
    <row r="424" spans="1:4" x14ac:dyDescent="0.25">
      <c r="B424" t="s">
        <v>803</v>
      </c>
      <c r="D424" t="s">
        <v>804</v>
      </c>
    </row>
    <row r="425" spans="1:4" x14ac:dyDescent="0.25">
      <c r="B425" t="s">
        <v>805</v>
      </c>
      <c r="D425" t="s">
        <v>651</v>
      </c>
    </row>
    <row r="426" spans="1:4" x14ac:dyDescent="0.25">
      <c r="B426" t="s">
        <v>806</v>
      </c>
      <c r="D426" t="s">
        <v>653</v>
      </c>
    </row>
    <row r="428" spans="1:4" x14ac:dyDescent="0.25">
      <c r="A428">
        <v>69</v>
      </c>
      <c r="D428" t="s">
        <v>807</v>
      </c>
    </row>
    <row r="429" spans="1:4" x14ac:dyDescent="0.25">
      <c r="B429" t="s">
        <v>808</v>
      </c>
      <c r="D429" t="s">
        <v>809</v>
      </c>
    </row>
    <row r="430" spans="1:4" x14ac:dyDescent="0.25">
      <c r="B430" t="s">
        <v>810</v>
      </c>
      <c r="D430" t="s">
        <v>811</v>
      </c>
    </row>
    <row r="431" spans="1:4" x14ac:dyDescent="0.25">
      <c r="B431" t="s">
        <v>812</v>
      </c>
      <c r="D431" t="s">
        <v>813</v>
      </c>
    </row>
    <row r="436" spans="1:10" x14ac:dyDescent="0.25">
      <c r="A436" s="214" t="s">
        <v>814</v>
      </c>
      <c r="B436" s="215"/>
      <c r="C436" s="215"/>
      <c r="D436" s="215"/>
      <c r="E436" s="215"/>
      <c r="F436" s="215"/>
      <c r="G436" s="215"/>
      <c r="H436" s="215"/>
      <c r="I436" s="215"/>
      <c r="J436" s="216"/>
    </row>
    <row r="437" spans="1:10" x14ac:dyDescent="0.25">
      <c r="A437" t="s">
        <v>186</v>
      </c>
      <c r="B437" t="s">
        <v>187</v>
      </c>
      <c r="C437" t="s">
        <v>188</v>
      </c>
      <c r="D437" t="s">
        <v>189</v>
      </c>
    </row>
    <row r="438" spans="1:10" x14ac:dyDescent="0.25">
      <c r="A438">
        <v>70</v>
      </c>
      <c r="D438" t="s">
        <v>815</v>
      </c>
    </row>
    <row r="439" spans="1:10" x14ac:dyDescent="0.25">
      <c r="B439" t="s">
        <v>816</v>
      </c>
      <c r="D439" t="s">
        <v>817</v>
      </c>
    </row>
    <row r="440" spans="1:10" x14ac:dyDescent="0.25">
      <c r="C440" t="s">
        <v>818</v>
      </c>
      <c r="D440" t="s">
        <v>819</v>
      </c>
    </row>
    <row r="441" spans="1:10" x14ac:dyDescent="0.25">
      <c r="C441" t="s">
        <v>820</v>
      </c>
      <c r="D441" t="s">
        <v>821</v>
      </c>
    </row>
    <row r="442" spans="1:10" x14ac:dyDescent="0.25">
      <c r="C442" t="s">
        <v>822</v>
      </c>
      <c r="D442" t="s">
        <v>823</v>
      </c>
    </row>
    <row r="443" spans="1:10" x14ac:dyDescent="0.25">
      <c r="B443" t="s">
        <v>824</v>
      </c>
      <c r="D443" t="s">
        <v>825</v>
      </c>
    </row>
    <row r="444" spans="1:10" x14ac:dyDescent="0.25">
      <c r="C444" t="s">
        <v>826</v>
      </c>
      <c r="D444" t="s">
        <v>827</v>
      </c>
    </row>
    <row r="445" spans="1:10" x14ac:dyDescent="0.25">
      <c r="C445" t="s">
        <v>828</v>
      </c>
      <c r="D445" t="s">
        <v>829</v>
      </c>
    </row>
    <row r="446" spans="1:10" x14ac:dyDescent="0.25">
      <c r="C446" t="s">
        <v>830</v>
      </c>
      <c r="D446" t="s">
        <v>831</v>
      </c>
    </row>
    <row r="447" spans="1:10" x14ac:dyDescent="0.25">
      <c r="B447" t="s">
        <v>832</v>
      </c>
      <c r="D447" t="s">
        <v>833</v>
      </c>
    </row>
    <row r="448" spans="1:10" x14ac:dyDescent="0.25">
      <c r="C448" t="s">
        <v>834</v>
      </c>
      <c r="D448" t="s">
        <v>835</v>
      </c>
    </row>
    <row r="449" spans="2:4" x14ac:dyDescent="0.25">
      <c r="C449" t="s">
        <v>836</v>
      </c>
      <c r="D449" t="s">
        <v>837</v>
      </c>
    </row>
    <row r="450" spans="2:4" x14ac:dyDescent="0.25">
      <c r="C450" t="s">
        <v>838</v>
      </c>
      <c r="D450" t="s">
        <v>839</v>
      </c>
    </row>
    <row r="451" spans="2:4" x14ac:dyDescent="0.25">
      <c r="B451" t="s">
        <v>840</v>
      </c>
      <c r="D451" t="s">
        <v>841</v>
      </c>
    </row>
    <row r="452" spans="2:4" x14ac:dyDescent="0.25">
      <c r="C452" t="s">
        <v>842</v>
      </c>
      <c r="D452" t="s">
        <v>843</v>
      </c>
    </row>
    <row r="453" spans="2:4" x14ac:dyDescent="0.25">
      <c r="C453" t="s">
        <v>844</v>
      </c>
      <c r="D453" t="s">
        <v>845</v>
      </c>
    </row>
    <row r="454" spans="2:4" x14ac:dyDescent="0.25">
      <c r="C454" t="s">
        <v>846</v>
      </c>
      <c r="D454" t="s">
        <v>847</v>
      </c>
    </row>
    <row r="455" spans="2:4" x14ac:dyDescent="0.25">
      <c r="B455" t="s">
        <v>848</v>
      </c>
      <c r="D455" t="s">
        <v>849</v>
      </c>
    </row>
    <row r="456" spans="2:4" x14ac:dyDescent="0.25">
      <c r="C456" t="s">
        <v>850</v>
      </c>
      <c r="D456" t="s">
        <v>851</v>
      </c>
    </row>
    <row r="457" spans="2:4" x14ac:dyDescent="0.25">
      <c r="C457" t="s">
        <v>852</v>
      </c>
      <c r="D457" t="s">
        <v>853</v>
      </c>
    </row>
    <row r="458" spans="2:4" x14ac:dyDescent="0.25">
      <c r="C458" t="s">
        <v>854</v>
      </c>
      <c r="D458" t="s">
        <v>855</v>
      </c>
    </row>
    <row r="459" spans="2:4" x14ac:dyDescent="0.25">
      <c r="B459" t="s">
        <v>856</v>
      </c>
      <c r="D459" t="s">
        <v>857</v>
      </c>
    </row>
    <row r="460" spans="2:4" x14ac:dyDescent="0.25">
      <c r="C460" t="s">
        <v>858</v>
      </c>
      <c r="D460" t="s">
        <v>859</v>
      </c>
    </row>
    <row r="461" spans="2:4" x14ac:dyDescent="0.25">
      <c r="C461" t="s">
        <v>860</v>
      </c>
      <c r="D461" t="s">
        <v>861</v>
      </c>
    </row>
    <row r="462" spans="2:4" x14ac:dyDescent="0.25">
      <c r="C462" t="s">
        <v>862</v>
      </c>
      <c r="D462" t="s">
        <v>863</v>
      </c>
    </row>
    <row r="463" spans="2:4" x14ac:dyDescent="0.25">
      <c r="B463" t="s">
        <v>864</v>
      </c>
      <c r="D463" t="s">
        <v>865</v>
      </c>
    </row>
    <row r="464" spans="2:4" x14ac:dyDescent="0.25">
      <c r="C464" t="s">
        <v>866</v>
      </c>
      <c r="D464" t="s">
        <v>867</v>
      </c>
    </row>
    <row r="465" spans="1:4" x14ac:dyDescent="0.25">
      <c r="C465" t="s">
        <v>868</v>
      </c>
      <c r="D465" t="s">
        <v>869</v>
      </c>
    </row>
    <row r="466" spans="1:4" x14ac:dyDescent="0.25">
      <c r="C466" t="s">
        <v>870</v>
      </c>
      <c r="D466" t="s">
        <v>871</v>
      </c>
    </row>
    <row r="467" spans="1:4" x14ac:dyDescent="0.25">
      <c r="B467" t="s">
        <v>872</v>
      </c>
      <c r="D467" t="s">
        <v>873</v>
      </c>
    </row>
    <row r="468" spans="1:4" x14ac:dyDescent="0.25">
      <c r="C468" t="s">
        <v>874</v>
      </c>
      <c r="D468" t="s">
        <v>875</v>
      </c>
    </row>
    <row r="469" spans="1:4" x14ac:dyDescent="0.25">
      <c r="C469" t="s">
        <v>876</v>
      </c>
      <c r="D469" t="s">
        <v>877</v>
      </c>
    </row>
    <row r="470" spans="1:4" x14ac:dyDescent="0.25">
      <c r="C470" t="s">
        <v>878</v>
      </c>
      <c r="D470" t="s">
        <v>879</v>
      </c>
    </row>
    <row r="472" spans="1:4" x14ac:dyDescent="0.25">
      <c r="A472">
        <v>71</v>
      </c>
      <c r="D472" t="s">
        <v>880</v>
      </c>
    </row>
    <row r="473" spans="1:4" x14ac:dyDescent="0.25">
      <c r="B473" t="s">
        <v>881</v>
      </c>
      <c r="D473" t="s">
        <v>882</v>
      </c>
    </row>
    <row r="474" spans="1:4" x14ac:dyDescent="0.25">
      <c r="B474" t="s">
        <v>883</v>
      </c>
      <c r="D474" t="s">
        <v>884</v>
      </c>
    </row>
    <row r="475" spans="1:4" x14ac:dyDescent="0.25">
      <c r="B475" t="s">
        <v>885</v>
      </c>
      <c r="D475" t="s">
        <v>886</v>
      </c>
    </row>
    <row r="476" spans="1:4" x14ac:dyDescent="0.25">
      <c r="B476" t="s">
        <v>887</v>
      </c>
      <c r="D476" t="s">
        <v>888</v>
      </c>
    </row>
    <row r="477" spans="1:4" x14ac:dyDescent="0.25">
      <c r="B477" t="s">
        <v>889</v>
      </c>
      <c r="D477" t="s">
        <v>890</v>
      </c>
    </row>
    <row r="479" spans="1:4" x14ac:dyDescent="0.25">
      <c r="A479">
        <v>72</v>
      </c>
      <c r="D479" t="s">
        <v>891</v>
      </c>
    </row>
    <row r="480" spans="1:4" x14ac:dyDescent="0.25">
      <c r="B480" t="s">
        <v>892</v>
      </c>
      <c r="D480" t="s">
        <v>893</v>
      </c>
    </row>
    <row r="481" spans="1:4" x14ac:dyDescent="0.25">
      <c r="B481" t="s">
        <v>894</v>
      </c>
      <c r="D481" t="s">
        <v>895</v>
      </c>
    </row>
    <row r="482" spans="1:4" x14ac:dyDescent="0.25">
      <c r="B482" t="s">
        <v>896</v>
      </c>
      <c r="D482" t="s">
        <v>897</v>
      </c>
    </row>
    <row r="483" spans="1:4" x14ac:dyDescent="0.25">
      <c r="B483" t="s">
        <v>898</v>
      </c>
      <c r="D483" t="s">
        <v>899</v>
      </c>
    </row>
    <row r="485" spans="1:4" x14ac:dyDescent="0.25">
      <c r="A485">
        <v>73</v>
      </c>
      <c r="D485" t="s">
        <v>900</v>
      </c>
    </row>
    <row r="486" spans="1:4" x14ac:dyDescent="0.25">
      <c r="B486" t="s">
        <v>901</v>
      </c>
      <c r="D486" t="s">
        <v>902</v>
      </c>
    </row>
    <row r="487" spans="1:4" x14ac:dyDescent="0.25">
      <c r="C487" t="s">
        <v>903</v>
      </c>
      <c r="D487" t="s">
        <v>904</v>
      </c>
    </row>
    <row r="488" spans="1:4" x14ac:dyDescent="0.25">
      <c r="C488" t="s">
        <v>905</v>
      </c>
      <c r="D488" t="s">
        <v>906</v>
      </c>
    </row>
    <row r="489" spans="1:4" x14ac:dyDescent="0.25">
      <c r="C489" t="s">
        <v>907</v>
      </c>
      <c r="D489" t="s">
        <v>908</v>
      </c>
    </row>
    <row r="490" spans="1:4" x14ac:dyDescent="0.25">
      <c r="B490" t="s">
        <v>909</v>
      </c>
      <c r="D490" t="s">
        <v>910</v>
      </c>
    </row>
    <row r="491" spans="1:4" x14ac:dyDescent="0.25">
      <c r="C491" t="s">
        <v>911</v>
      </c>
      <c r="D491" t="s">
        <v>912</v>
      </c>
    </row>
    <row r="492" spans="1:4" x14ac:dyDescent="0.25">
      <c r="C492" t="s">
        <v>913</v>
      </c>
      <c r="D492" t="s">
        <v>914</v>
      </c>
    </row>
    <row r="493" spans="1:4" x14ac:dyDescent="0.25">
      <c r="C493" t="s">
        <v>915</v>
      </c>
      <c r="D493" t="s">
        <v>916</v>
      </c>
    </row>
    <row r="495" spans="1:4" x14ac:dyDescent="0.25">
      <c r="A495">
        <v>74</v>
      </c>
      <c r="D495" t="s">
        <v>917</v>
      </c>
    </row>
    <row r="496" spans="1:4" x14ac:dyDescent="0.25">
      <c r="B496" t="s">
        <v>918</v>
      </c>
      <c r="D496" t="s">
        <v>919</v>
      </c>
    </row>
    <row r="497" spans="1:4" x14ac:dyDescent="0.25">
      <c r="B497" t="s">
        <v>920</v>
      </c>
      <c r="D497" t="s">
        <v>921</v>
      </c>
    </row>
    <row r="498" spans="1:4" x14ac:dyDescent="0.25">
      <c r="B498" t="s">
        <v>922</v>
      </c>
      <c r="D498" t="s">
        <v>923</v>
      </c>
    </row>
    <row r="499" spans="1:4" x14ac:dyDescent="0.25">
      <c r="B499" t="s">
        <v>924</v>
      </c>
      <c r="D499" t="s">
        <v>925</v>
      </c>
    </row>
    <row r="501" spans="1:4" x14ac:dyDescent="0.25">
      <c r="A501">
        <v>75</v>
      </c>
      <c r="D501" t="s">
        <v>926</v>
      </c>
    </row>
    <row r="502" spans="1:4" x14ac:dyDescent="0.25">
      <c r="B502" t="s">
        <v>927</v>
      </c>
      <c r="D502" t="s">
        <v>928</v>
      </c>
    </row>
    <row r="503" spans="1:4" x14ac:dyDescent="0.25">
      <c r="B503" t="s">
        <v>929</v>
      </c>
      <c r="D503" t="s">
        <v>930</v>
      </c>
    </row>
    <row r="504" spans="1:4" x14ac:dyDescent="0.25">
      <c r="B504" t="s">
        <v>931</v>
      </c>
      <c r="D504" t="s">
        <v>932</v>
      </c>
    </row>
    <row r="505" spans="1:4" x14ac:dyDescent="0.25">
      <c r="B505" t="s">
        <v>933</v>
      </c>
      <c r="D505" t="s">
        <v>934</v>
      </c>
    </row>
    <row r="507" spans="1:4" x14ac:dyDescent="0.25">
      <c r="A507">
        <v>76</v>
      </c>
      <c r="D507" t="s">
        <v>935</v>
      </c>
    </row>
    <row r="508" spans="1:4" x14ac:dyDescent="0.25">
      <c r="B508" t="s">
        <v>936</v>
      </c>
      <c r="D508" t="s">
        <v>937</v>
      </c>
    </row>
    <row r="509" spans="1:4" x14ac:dyDescent="0.25">
      <c r="B509" t="s">
        <v>938</v>
      </c>
      <c r="D509" t="s">
        <v>939</v>
      </c>
    </row>
    <row r="510" spans="1:4" x14ac:dyDescent="0.25">
      <c r="B510" t="s">
        <v>940</v>
      </c>
      <c r="D510" t="s">
        <v>941</v>
      </c>
    </row>
    <row r="511" spans="1:4" x14ac:dyDescent="0.25">
      <c r="B511" t="s">
        <v>942</v>
      </c>
      <c r="D511" t="s">
        <v>943</v>
      </c>
    </row>
    <row r="512" spans="1:4" x14ac:dyDescent="0.25">
      <c r="B512" t="s">
        <v>944</v>
      </c>
      <c r="D512" t="s">
        <v>945</v>
      </c>
    </row>
    <row r="513" spans="1:4" x14ac:dyDescent="0.25">
      <c r="B513" t="s">
        <v>946</v>
      </c>
      <c r="D513" t="s">
        <v>947</v>
      </c>
    </row>
    <row r="514" spans="1:4" x14ac:dyDescent="0.25">
      <c r="B514" t="s">
        <v>948</v>
      </c>
      <c r="D514" t="s">
        <v>949</v>
      </c>
    </row>
    <row r="515" spans="1:4" x14ac:dyDescent="0.25">
      <c r="B515" t="s">
        <v>950</v>
      </c>
      <c r="D515" t="s">
        <v>951</v>
      </c>
    </row>
    <row r="516" spans="1:4" x14ac:dyDescent="0.25">
      <c r="B516" t="s">
        <v>952</v>
      </c>
      <c r="D516" t="s">
        <v>953</v>
      </c>
    </row>
    <row r="517" spans="1:4" x14ac:dyDescent="0.25">
      <c r="B517" t="s">
        <v>954</v>
      </c>
      <c r="D517" t="s">
        <v>955</v>
      </c>
    </row>
    <row r="518" spans="1:4" x14ac:dyDescent="0.25">
      <c r="C518" t="s">
        <v>956</v>
      </c>
      <c r="D518" t="s">
        <v>957</v>
      </c>
    </row>
    <row r="519" spans="1:4" x14ac:dyDescent="0.25">
      <c r="C519" t="s">
        <v>958</v>
      </c>
      <c r="D519" t="s">
        <v>959</v>
      </c>
    </row>
    <row r="520" spans="1:4" x14ac:dyDescent="0.25">
      <c r="C520" t="s">
        <v>960</v>
      </c>
      <c r="D520" t="s">
        <v>961</v>
      </c>
    </row>
    <row r="521" spans="1:4" x14ac:dyDescent="0.25">
      <c r="C521" t="s">
        <v>962</v>
      </c>
      <c r="D521" t="s">
        <v>963</v>
      </c>
    </row>
    <row r="522" spans="1:4" x14ac:dyDescent="0.25">
      <c r="C522" t="s">
        <v>964</v>
      </c>
      <c r="D522" t="s">
        <v>965</v>
      </c>
    </row>
    <row r="523" spans="1:4" x14ac:dyDescent="0.25">
      <c r="C523" t="s">
        <v>966</v>
      </c>
      <c r="D523" t="s">
        <v>967</v>
      </c>
    </row>
    <row r="524" spans="1:4" x14ac:dyDescent="0.25">
      <c r="B524" t="s">
        <v>968</v>
      </c>
      <c r="D524" t="s">
        <v>969</v>
      </c>
    </row>
    <row r="526" spans="1:4" x14ac:dyDescent="0.25">
      <c r="A526">
        <v>77</v>
      </c>
      <c r="D526" t="s">
        <v>970</v>
      </c>
    </row>
    <row r="527" spans="1:4" x14ac:dyDescent="0.25">
      <c r="B527" t="s">
        <v>971</v>
      </c>
      <c r="D527" t="s">
        <v>972</v>
      </c>
    </row>
    <row r="528" spans="1:4" x14ac:dyDescent="0.25">
      <c r="B528" t="s">
        <v>973</v>
      </c>
      <c r="D528" t="s">
        <v>974</v>
      </c>
    </row>
    <row r="529" spans="1:10" x14ac:dyDescent="0.25">
      <c r="B529" t="s">
        <v>975</v>
      </c>
      <c r="D529" t="s">
        <v>976</v>
      </c>
    </row>
    <row r="531" spans="1:10" x14ac:dyDescent="0.25">
      <c r="A531">
        <v>78</v>
      </c>
      <c r="D531" t="s">
        <v>977</v>
      </c>
    </row>
    <row r="532" spans="1:10" x14ac:dyDescent="0.25">
      <c r="B532" t="s">
        <v>978</v>
      </c>
      <c r="D532" t="s">
        <v>979</v>
      </c>
    </row>
    <row r="533" spans="1:10" x14ac:dyDescent="0.25">
      <c r="B533" t="s">
        <v>980</v>
      </c>
      <c r="D533" t="s">
        <v>981</v>
      </c>
    </row>
    <row r="534" spans="1:10" x14ac:dyDescent="0.25">
      <c r="B534" t="s">
        <v>982</v>
      </c>
      <c r="D534" t="s">
        <v>983</v>
      </c>
    </row>
    <row r="536" spans="1:10" x14ac:dyDescent="0.25">
      <c r="A536">
        <v>79</v>
      </c>
      <c r="D536" t="s">
        <v>984</v>
      </c>
    </row>
    <row r="537" spans="1:10" x14ac:dyDescent="0.25">
      <c r="B537" t="s">
        <v>985</v>
      </c>
      <c r="D537" t="s">
        <v>986</v>
      </c>
    </row>
    <row r="538" spans="1:10" x14ac:dyDescent="0.25">
      <c r="B538" t="s">
        <v>987</v>
      </c>
      <c r="D538" t="s">
        <v>988</v>
      </c>
    </row>
    <row r="539" spans="1:10" x14ac:dyDescent="0.25">
      <c r="B539" t="s">
        <v>989</v>
      </c>
      <c r="D539" t="s">
        <v>990</v>
      </c>
    </row>
    <row r="543" spans="1:10" x14ac:dyDescent="0.25">
      <c r="A543" s="214" t="s">
        <v>991</v>
      </c>
      <c r="B543" s="215"/>
      <c r="C543" s="215"/>
      <c r="D543" s="215"/>
      <c r="E543" s="215"/>
      <c r="F543" s="215"/>
      <c r="G543" s="215"/>
      <c r="H543" s="215"/>
      <c r="I543" s="215"/>
      <c r="J543" s="216"/>
    </row>
    <row r="544" spans="1:10" x14ac:dyDescent="0.25">
      <c r="A544" t="s">
        <v>186</v>
      </c>
      <c r="B544" t="s">
        <v>187</v>
      </c>
      <c r="C544" t="s">
        <v>188</v>
      </c>
      <c r="D544" t="s">
        <v>189</v>
      </c>
    </row>
    <row r="545" spans="1:4" x14ac:dyDescent="0.25">
      <c r="A545">
        <v>80</v>
      </c>
      <c r="D545" t="s">
        <v>992</v>
      </c>
    </row>
    <row r="546" spans="1:4" x14ac:dyDescent="0.25">
      <c r="B546" t="s">
        <v>993</v>
      </c>
      <c r="D546" t="s">
        <v>994</v>
      </c>
    </row>
    <row r="547" spans="1:4" x14ac:dyDescent="0.25">
      <c r="B547" t="s">
        <v>995</v>
      </c>
      <c r="D547" t="s">
        <v>996</v>
      </c>
    </row>
    <row r="548" spans="1:4" x14ac:dyDescent="0.25">
      <c r="B548" t="s">
        <v>997</v>
      </c>
      <c r="D548" t="s">
        <v>998</v>
      </c>
    </row>
    <row r="549" spans="1:4" x14ac:dyDescent="0.25">
      <c r="B549" t="s">
        <v>999</v>
      </c>
      <c r="D549" t="s">
        <v>1000</v>
      </c>
    </row>
    <row r="550" spans="1:4" x14ac:dyDescent="0.25">
      <c r="B550" t="s">
        <v>1001</v>
      </c>
      <c r="D550" t="s">
        <v>1002</v>
      </c>
    </row>
    <row r="552" spans="1:4" x14ac:dyDescent="0.25">
      <c r="A552">
        <v>81</v>
      </c>
      <c r="D552" t="s">
        <v>1003</v>
      </c>
    </row>
    <row r="553" spans="1:4" x14ac:dyDescent="0.25">
      <c r="B553" t="s">
        <v>1004</v>
      </c>
      <c r="D553" t="s">
        <v>1005</v>
      </c>
    </row>
    <row r="554" spans="1:4" x14ac:dyDescent="0.25">
      <c r="B554" t="s">
        <v>1006</v>
      </c>
      <c r="D554" t="s">
        <v>1007</v>
      </c>
    </row>
    <row r="556" spans="1:4" x14ac:dyDescent="0.25">
      <c r="A556">
        <v>82</v>
      </c>
      <c r="D556" t="s">
        <v>1008</v>
      </c>
    </row>
    <row r="557" spans="1:4" x14ac:dyDescent="0.25">
      <c r="B557" t="s">
        <v>1009</v>
      </c>
      <c r="D557" t="s">
        <v>1010</v>
      </c>
    </row>
    <row r="558" spans="1:4" x14ac:dyDescent="0.25">
      <c r="B558" t="s">
        <v>1011</v>
      </c>
      <c r="D558" t="s">
        <v>1012</v>
      </c>
    </row>
    <row r="559" spans="1:4" x14ac:dyDescent="0.25">
      <c r="B559" t="s">
        <v>1013</v>
      </c>
      <c r="D559" t="s">
        <v>1014</v>
      </c>
    </row>
  </sheetData>
  <mergeCells count="8">
    <mergeCell ref="A436:J436"/>
    <mergeCell ref="A543:J543"/>
    <mergeCell ref="A1:J1"/>
    <mergeCell ref="A61:J61"/>
    <mergeCell ref="A133:J133"/>
    <mergeCell ref="A218:J218"/>
    <mergeCell ref="A248:J248"/>
    <mergeCell ref="A329:J32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244DF-1366-4A63-92E9-89ABEE7A1723}">
  <dimension ref="A5:J455"/>
  <sheetViews>
    <sheetView topLeftCell="A141" workbookViewId="0">
      <selection activeCell="A151" sqref="A151"/>
    </sheetView>
  </sheetViews>
  <sheetFormatPr defaultRowHeight="15" x14ac:dyDescent="0.25"/>
  <sheetData>
    <row r="5" spans="1:10" x14ac:dyDescent="0.25">
      <c r="A5" s="214" t="s">
        <v>1015</v>
      </c>
      <c r="B5" s="215"/>
      <c r="C5" s="215"/>
      <c r="D5" s="215"/>
      <c r="E5" s="215"/>
      <c r="F5" s="215"/>
      <c r="G5" s="215"/>
      <c r="H5" s="215"/>
      <c r="I5" s="215"/>
      <c r="J5" s="216"/>
    </row>
    <row r="7" spans="1:10" ht="44.25" customHeight="1" x14ac:dyDescent="0.25">
      <c r="A7" s="217" t="s">
        <v>1016</v>
      </c>
      <c r="B7" s="218"/>
      <c r="C7" s="218"/>
      <c r="D7" s="218"/>
      <c r="E7" s="218"/>
      <c r="F7" s="218"/>
      <c r="G7" s="218"/>
      <c r="H7" s="218"/>
      <c r="I7" s="218"/>
      <c r="J7" s="219"/>
    </row>
    <row r="8" spans="1:10" x14ac:dyDescent="0.25">
      <c r="A8" s="214" t="s">
        <v>1017</v>
      </c>
      <c r="B8" s="215"/>
      <c r="C8" s="215"/>
      <c r="D8" s="215"/>
      <c r="E8" s="215"/>
      <c r="F8" s="215"/>
      <c r="G8" s="215"/>
      <c r="H8" s="215"/>
      <c r="I8" s="215"/>
      <c r="J8" s="216"/>
    </row>
    <row r="9" spans="1:10" x14ac:dyDescent="0.25">
      <c r="A9">
        <v>10</v>
      </c>
    </row>
    <row r="10" spans="1:10" x14ac:dyDescent="0.25">
      <c r="A10" t="s">
        <v>191</v>
      </c>
      <c r="B10" t="s">
        <v>1018</v>
      </c>
    </row>
    <row r="11" spans="1:10" x14ac:dyDescent="0.25">
      <c r="A11" t="s">
        <v>193</v>
      </c>
      <c r="B11" t="s">
        <v>1019</v>
      </c>
    </row>
    <row r="12" spans="1:10" x14ac:dyDescent="0.25">
      <c r="A12">
        <v>11</v>
      </c>
      <c r="B12" t="s">
        <v>195</v>
      </c>
    </row>
    <row r="13" spans="1:10" x14ac:dyDescent="0.25">
      <c r="A13" t="s">
        <v>196</v>
      </c>
      <c r="B13" t="s">
        <v>1020</v>
      </c>
    </row>
    <row r="14" spans="1:10" x14ac:dyDescent="0.25">
      <c r="A14" t="s">
        <v>198</v>
      </c>
      <c r="B14" t="s">
        <v>1021</v>
      </c>
    </row>
    <row r="15" spans="1:10" x14ac:dyDescent="0.25">
      <c r="A15" t="s">
        <v>200</v>
      </c>
      <c r="B15" t="s">
        <v>1022</v>
      </c>
    </row>
    <row r="16" spans="1:10" x14ac:dyDescent="0.25">
      <c r="A16">
        <v>12</v>
      </c>
      <c r="B16" t="s">
        <v>202</v>
      </c>
    </row>
    <row r="17" spans="1:2" x14ac:dyDescent="0.25">
      <c r="A17" t="s">
        <v>203</v>
      </c>
      <c r="B17" t="s">
        <v>1023</v>
      </c>
    </row>
    <row r="18" spans="1:2" x14ac:dyDescent="0.25">
      <c r="A18" t="s">
        <v>205</v>
      </c>
      <c r="B18" t="s">
        <v>1024</v>
      </c>
    </row>
    <row r="19" spans="1:2" x14ac:dyDescent="0.25">
      <c r="A19" t="s">
        <v>207</v>
      </c>
      <c r="B19" t="s">
        <v>1025</v>
      </c>
    </row>
    <row r="20" spans="1:2" x14ac:dyDescent="0.25">
      <c r="A20">
        <v>13</v>
      </c>
      <c r="B20" t="s">
        <v>85</v>
      </c>
    </row>
    <row r="21" spans="1:2" x14ac:dyDescent="0.25">
      <c r="A21" t="s">
        <v>209</v>
      </c>
      <c r="B21" t="s">
        <v>1026</v>
      </c>
    </row>
    <row r="22" spans="1:2" x14ac:dyDescent="0.25">
      <c r="A22" t="s">
        <v>211</v>
      </c>
      <c r="B22" t="s">
        <v>1027</v>
      </c>
    </row>
    <row r="23" spans="1:2" x14ac:dyDescent="0.25">
      <c r="A23" t="s">
        <v>213</v>
      </c>
      <c r="B23" t="s">
        <v>1028</v>
      </c>
    </row>
    <row r="24" spans="1:2" x14ac:dyDescent="0.25">
      <c r="A24">
        <v>14</v>
      </c>
      <c r="B24" t="s">
        <v>215</v>
      </c>
    </row>
    <row r="25" spans="1:2" x14ac:dyDescent="0.25">
      <c r="A25" t="s">
        <v>216</v>
      </c>
      <c r="B25" t="s">
        <v>1029</v>
      </c>
    </row>
    <row r="26" spans="1:2" x14ac:dyDescent="0.25">
      <c r="A26" t="s">
        <v>218</v>
      </c>
      <c r="B26" t="s">
        <v>1030</v>
      </c>
    </row>
    <row r="27" spans="1:2" x14ac:dyDescent="0.25">
      <c r="A27" t="s">
        <v>220</v>
      </c>
      <c r="B27" t="s">
        <v>1031</v>
      </c>
    </row>
    <row r="28" spans="1:2" x14ac:dyDescent="0.25">
      <c r="A28">
        <v>15</v>
      </c>
      <c r="B28" t="s">
        <v>222</v>
      </c>
    </row>
    <row r="29" spans="1:2" x14ac:dyDescent="0.25">
      <c r="A29" t="s">
        <v>223</v>
      </c>
      <c r="B29" t="s">
        <v>1032</v>
      </c>
    </row>
    <row r="30" spans="1:2" x14ac:dyDescent="0.25">
      <c r="A30" t="s">
        <v>225</v>
      </c>
      <c r="B30" t="s">
        <v>1033</v>
      </c>
    </row>
    <row r="31" spans="1:2" x14ac:dyDescent="0.25">
      <c r="A31" t="s">
        <v>227</v>
      </c>
      <c r="B31" t="s">
        <v>1034</v>
      </c>
    </row>
    <row r="32" spans="1:2" x14ac:dyDescent="0.25">
      <c r="A32">
        <v>16</v>
      </c>
      <c r="B32" t="s">
        <v>229</v>
      </c>
    </row>
    <row r="33" spans="1:2" x14ac:dyDescent="0.25">
      <c r="A33" t="s">
        <v>230</v>
      </c>
      <c r="B33" t="s">
        <v>1035</v>
      </c>
    </row>
    <row r="34" spans="1:2" x14ac:dyDescent="0.25">
      <c r="A34" t="s">
        <v>232</v>
      </c>
      <c r="B34" t="s">
        <v>1036</v>
      </c>
    </row>
    <row r="35" spans="1:2" x14ac:dyDescent="0.25">
      <c r="A35" t="s">
        <v>234</v>
      </c>
      <c r="B35" t="s">
        <v>1037</v>
      </c>
    </row>
    <row r="36" spans="1:2" x14ac:dyDescent="0.25">
      <c r="A36">
        <v>17</v>
      </c>
      <c r="B36" t="s">
        <v>236</v>
      </c>
    </row>
    <row r="37" spans="1:2" x14ac:dyDescent="0.25">
      <c r="A37" t="s">
        <v>237</v>
      </c>
      <c r="B37" t="s">
        <v>238</v>
      </c>
    </row>
    <row r="38" spans="1:2" x14ac:dyDescent="0.25">
      <c r="A38" t="s">
        <v>239</v>
      </c>
      <c r="B38" t="s">
        <v>1038</v>
      </c>
    </row>
    <row r="39" spans="1:2" x14ac:dyDescent="0.25">
      <c r="A39" t="s">
        <v>241</v>
      </c>
      <c r="B39" t="s">
        <v>1039</v>
      </c>
    </row>
    <row r="40" spans="1:2" x14ac:dyDescent="0.25">
      <c r="A40" t="s">
        <v>243</v>
      </c>
      <c r="B40" t="s">
        <v>1040</v>
      </c>
    </row>
    <row r="41" spans="1:2" x14ac:dyDescent="0.25">
      <c r="A41" t="s">
        <v>245</v>
      </c>
      <c r="B41" t="s">
        <v>246</v>
      </c>
    </row>
    <row r="42" spans="1:2" x14ac:dyDescent="0.25">
      <c r="A42" t="s">
        <v>247</v>
      </c>
      <c r="B42" t="s">
        <v>1041</v>
      </c>
    </row>
    <row r="43" spans="1:2" x14ac:dyDescent="0.25">
      <c r="A43" t="s">
        <v>249</v>
      </c>
      <c r="B43" t="s">
        <v>1042</v>
      </c>
    </row>
    <row r="44" spans="1:2" x14ac:dyDescent="0.25">
      <c r="A44" t="s">
        <v>251</v>
      </c>
      <c r="B44" t="s">
        <v>1043</v>
      </c>
    </row>
    <row r="45" spans="1:2" x14ac:dyDescent="0.25">
      <c r="A45">
        <v>18</v>
      </c>
      <c r="B45" t="s">
        <v>253</v>
      </c>
    </row>
    <row r="46" spans="1:2" x14ac:dyDescent="0.25">
      <c r="A46" t="s">
        <v>254</v>
      </c>
      <c r="B46" t="s">
        <v>255</v>
      </c>
    </row>
    <row r="47" spans="1:2" x14ac:dyDescent="0.25">
      <c r="A47" t="s">
        <v>256</v>
      </c>
      <c r="B47" t="s">
        <v>1044</v>
      </c>
    </row>
    <row r="48" spans="1:2" x14ac:dyDescent="0.25">
      <c r="A48" t="s">
        <v>258</v>
      </c>
      <c r="B48" t="s">
        <v>1045</v>
      </c>
    </row>
    <row r="49" spans="1:2" x14ac:dyDescent="0.25">
      <c r="A49" t="s">
        <v>260</v>
      </c>
      <c r="B49" t="s">
        <v>1046</v>
      </c>
    </row>
    <row r="50" spans="1:2" x14ac:dyDescent="0.25">
      <c r="A50" t="s">
        <v>262</v>
      </c>
      <c r="B50" t="s">
        <v>263</v>
      </c>
    </row>
    <row r="51" spans="1:2" x14ac:dyDescent="0.25">
      <c r="A51" t="s">
        <v>264</v>
      </c>
      <c r="B51" t="s">
        <v>1047</v>
      </c>
    </row>
    <row r="52" spans="1:2" x14ac:dyDescent="0.25">
      <c r="A52" t="s">
        <v>266</v>
      </c>
      <c r="B52" t="s">
        <v>1048</v>
      </c>
    </row>
    <row r="53" spans="1:2" x14ac:dyDescent="0.25">
      <c r="A53" t="s">
        <v>268</v>
      </c>
      <c r="B53" t="s">
        <v>1049</v>
      </c>
    </row>
    <row r="54" spans="1:2" x14ac:dyDescent="0.25">
      <c r="A54" t="s">
        <v>270</v>
      </c>
      <c r="B54" t="s">
        <v>271</v>
      </c>
    </row>
    <row r="55" spans="1:2" x14ac:dyDescent="0.25">
      <c r="A55" t="s">
        <v>272</v>
      </c>
      <c r="B55" t="s">
        <v>1050</v>
      </c>
    </row>
    <row r="56" spans="1:2" x14ac:dyDescent="0.25">
      <c r="A56" t="s">
        <v>274</v>
      </c>
      <c r="B56" t="s">
        <v>1051</v>
      </c>
    </row>
    <row r="57" spans="1:2" x14ac:dyDescent="0.25">
      <c r="A57" t="s">
        <v>276</v>
      </c>
      <c r="B57" t="s">
        <v>1052</v>
      </c>
    </row>
    <row r="58" spans="1:2" x14ac:dyDescent="0.25">
      <c r="A58" t="s">
        <v>1053</v>
      </c>
      <c r="B58" t="s">
        <v>1054</v>
      </c>
    </row>
    <row r="61" spans="1:2" x14ac:dyDescent="0.25">
      <c r="A61" t="s">
        <v>1055</v>
      </c>
    </row>
    <row r="62" spans="1:2" x14ac:dyDescent="0.25">
      <c r="A62">
        <v>20</v>
      </c>
      <c r="B62" t="s">
        <v>1056</v>
      </c>
    </row>
    <row r="63" spans="1:2" x14ac:dyDescent="0.25">
      <c r="A63" t="s">
        <v>280</v>
      </c>
      <c r="B63" t="s">
        <v>1057</v>
      </c>
    </row>
    <row r="64" spans="1:2" x14ac:dyDescent="0.25">
      <c r="A64" t="s">
        <v>282</v>
      </c>
      <c r="B64" t="s">
        <v>1058</v>
      </c>
    </row>
    <row r="65" spans="1:2" x14ac:dyDescent="0.25">
      <c r="A65" t="s">
        <v>284</v>
      </c>
      <c r="B65" t="s">
        <v>1059</v>
      </c>
    </row>
    <row r="66" spans="1:2" x14ac:dyDescent="0.25">
      <c r="A66" t="s">
        <v>286</v>
      </c>
      <c r="B66" t="s">
        <v>1060</v>
      </c>
    </row>
    <row r="67" spans="1:2" x14ac:dyDescent="0.25">
      <c r="A67" t="s">
        <v>288</v>
      </c>
      <c r="B67" t="s">
        <v>1061</v>
      </c>
    </row>
    <row r="68" spans="1:2" x14ac:dyDescent="0.25">
      <c r="A68" t="s">
        <v>290</v>
      </c>
      <c r="B68" t="s">
        <v>1062</v>
      </c>
    </row>
    <row r="69" spans="1:2" x14ac:dyDescent="0.25">
      <c r="A69">
        <v>21</v>
      </c>
      <c r="B69" t="s">
        <v>1063</v>
      </c>
    </row>
    <row r="70" spans="1:2" x14ac:dyDescent="0.25">
      <c r="A70" t="s">
        <v>293</v>
      </c>
      <c r="B70" t="s">
        <v>1064</v>
      </c>
    </row>
    <row r="71" spans="1:2" x14ac:dyDescent="0.25">
      <c r="A71" t="s">
        <v>295</v>
      </c>
      <c r="B71" t="s">
        <v>1065</v>
      </c>
    </row>
    <row r="72" spans="1:2" x14ac:dyDescent="0.25">
      <c r="A72" t="s">
        <v>297</v>
      </c>
      <c r="B72" t="s">
        <v>1066</v>
      </c>
    </row>
    <row r="73" spans="1:2" x14ac:dyDescent="0.25">
      <c r="A73" t="s">
        <v>299</v>
      </c>
      <c r="B73" t="s">
        <v>1067</v>
      </c>
    </row>
    <row r="74" spans="1:2" x14ac:dyDescent="0.25">
      <c r="A74">
        <v>22</v>
      </c>
      <c r="B74" t="s">
        <v>301</v>
      </c>
    </row>
    <row r="75" spans="1:2" x14ac:dyDescent="0.25">
      <c r="A75" t="s">
        <v>302</v>
      </c>
      <c r="B75" t="s">
        <v>1068</v>
      </c>
    </row>
    <row r="76" spans="1:2" x14ac:dyDescent="0.25">
      <c r="A76" t="s">
        <v>303</v>
      </c>
      <c r="B76" t="s">
        <v>1069</v>
      </c>
    </row>
    <row r="77" spans="1:2" x14ac:dyDescent="0.25">
      <c r="A77" t="s">
        <v>305</v>
      </c>
      <c r="B77" t="s">
        <v>1070</v>
      </c>
    </row>
    <row r="78" spans="1:2" x14ac:dyDescent="0.25">
      <c r="A78" t="s">
        <v>307</v>
      </c>
      <c r="B78" t="s">
        <v>1071</v>
      </c>
    </row>
    <row r="79" spans="1:2" x14ac:dyDescent="0.25">
      <c r="A79" t="s">
        <v>309</v>
      </c>
      <c r="B79" t="s">
        <v>1072</v>
      </c>
    </row>
    <row r="80" spans="1:2" x14ac:dyDescent="0.25">
      <c r="A80" t="s">
        <v>311</v>
      </c>
      <c r="B80" t="s">
        <v>1073</v>
      </c>
    </row>
    <row r="81" spans="1:2" x14ac:dyDescent="0.25">
      <c r="A81" t="s">
        <v>313</v>
      </c>
      <c r="B81" t="s">
        <v>1074</v>
      </c>
    </row>
    <row r="82" spans="1:2" x14ac:dyDescent="0.25">
      <c r="A82" t="s">
        <v>315</v>
      </c>
      <c r="B82" t="s">
        <v>1075</v>
      </c>
    </row>
    <row r="83" spans="1:2" x14ac:dyDescent="0.25">
      <c r="A83" t="s">
        <v>317</v>
      </c>
      <c r="B83" t="s">
        <v>1076</v>
      </c>
    </row>
    <row r="84" spans="1:2" x14ac:dyDescent="0.25">
      <c r="A84" t="s">
        <v>318</v>
      </c>
      <c r="B84" t="s">
        <v>1077</v>
      </c>
    </row>
    <row r="85" spans="1:2" x14ac:dyDescent="0.25">
      <c r="A85" t="s">
        <v>320</v>
      </c>
      <c r="B85" t="s">
        <v>1078</v>
      </c>
    </row>
    <row r="86" spans="1:2" x14ac:dyDescent="0.25">
      <c r="A86" t="s">
        <v>322</v>
      </c>
      <c r="B86" t="s">
        <v>1079</v>
      </c>
    </row>
    <row r="87" spans="1:2" x14ac:dyDescent="0.25">
      <c r="A87" t="s">
        <v>324</v>
      </c>
      <c r="B87" t="s">
        <v>1080</v>
      </c>
    </row>
    <row r="88" spans="1:2" x14ac:dyDescent="0.25">
      <c r="A88" t="s">
        <v>326</v>
      </c>
      <c r="B88" t="s">
        <v>1081</v>
      </c>
    </row>
    <row r="89" spans="1:2" x14ac:dyDescent="0.25">
      <c r="A89" t="s">
        <v>328</v>
      </c>
      <c r="B89" t="s">
        <v>1082</v>
      </c>
    </row>
    <row r="90" spans="1:2" x14ac:dyDescent="0.25">
      <c r="A90" t="s">
        <v>330</v>
      </c>
      <c r="B90" t="s">
        <v>1083</v>
      </c>
    </row>
    <row r="91" spans="1:2" x14ac:dyDescent="0.25">
      <c r="A91">
        <v>23</v>
      </c>
      <c r="B91" t="s">
        <v>1084</v>
      </c>
    </row>
    <row r="92" spans="1:2" x14ac:dyDescent="0.25">
      <c r="A92" t="s">
        <v>333</v>
      </c>
      <c r="B92" t="s">
        <v>1085</v>
      </c>
    </row>
    <row r="93" spans="1:2" x14ac:dyDescent="0.25">
      <c r="A93" t="s">
        <v>335</v>
      </c>
      <c r="B93" t="s">
        <v>1086</v>
      </c>
    </row>
    <row r="94" spans="1:2" x14ac:dyDescent="0.25">
      <c r="A94">
        <v>24</v>
      </c>
      <c r="B94" t="s">
        <v>1087</v>
      </c>
    </row>
    <row r="95" spans="1:2" x14ac:dyDescent="0.25">
      <c r="A95" t="s">
        <v>338</v>
      </c>
      <c r="B95" t="s">
        <v>1088</v>
      </c>
    </row>
    <row r="96" spans="1:2" x14ac:dyDescent="0.25">
      <c r="A96" t="s">
        <v>340</v>
      </c>
      <c r="B96" t="s">
        <v>1089</v>
      </c>
    </row>
    <row r="97" spans="1:2" x14ac:dyDescent="0.25">
      <c r="A97" t="s">
        <v>342</v>
      </c>
      <c r="B97" t="s">
        <v>1090</v>
      </c>
    </row>
    <row r="98" spans="1:2" x14ac:dyDescent="0.25">
      <c r="A98" t="s">
        <v>344</v>
      </c>
      <c r="B98" t="s">
        <v>1091</v>
      </c>
    </row>
    <row r="99" spans="1:2" x14ac:dyDescent="0.25">
      <c r="A99" t="s">
        <v>346</v>
      </c>
      <c r="B99" t="s">
        <v>1092</v>
      </c>
    </row>
    <row r="100" spans="1:2" x14ac:dyDescent="0.25">
      <c r="A100" t="s">
        <v>348</v>
      </c>
      <c r="B100" t="s">
        <v>1093</v>
      </c>
    </row>
    <row r="101" spans="1:2" x14ac:dyDescent="0.25">
      <c r="A101">
        <v>25</v>
      </c>
      <c r="B101" t="s">
        <v>1094</v>
      </c>
    </row>
    <row r="102" spans="1:2" x14ac:dyDescent="0.25">
      <c r="A102" t="s">
        <v>351</v>
      </c>
      <c r="B102" t="s">
        <v>1095</v>
      </c>
    </row>
    <row r="103" spans="1:2" x14ac:dyDescent="0.25">
      <c r="A103" t="s">
        <v>353</v>
      </c>
      <c r="B103" t="s">
        <v>1096</v>
      </c>
    </row>
    <row r="104" spans="1:2" x14ac:dyDescent="0.25">
      <c r="A104" t="s">
        <v>355</v>
      </c>
      <c r="B104" t="s">
        <v>1097</v>
      </c>
    </row>
    <row r="105" spans="1:2" x14ac:dyDescent="0.25">
      <c r="A105" t="s">
        <v>357</v>
      </c>
      <c r="B105" t="s">
        <v>1098</v>
      </c>
    </row>
    <row r="106" spans="1:2" x14ac:dyDescent="0.25">
      <c r="A106" t="s">
        <v>359</v>
      </c>
      <c r="B106" t="s">
        <v>1099</v>
      </c>
    </row>
    <row r="107" spans="1:2" x14ac:dyDescent="0.25">
      <c r="A107" t="s">
        <v>361</v>
      </c>
      <c r="B107" t="s">
        <v>1100</v>
      </c>
    </row>
    <row r="108" spans="1:2" x14ac:dyDescent="0.25">
      <c r="A108">
        <v>26</v>
      </c>
      <c r="B108" t="s">
        <v>1101</v>
      </c>
    </row>
    <row r="109" spans="1:2" x14ac:dyDescent="0.25">
      <c r="A109" t="s">
        <v>364</v>
      </c>
      <c r="B109" t="s">
        <v>1102</v>
      </c>
    </row>
    <row r="110" spans="1:2" x14ac:dyDescent="0.25">
      <c r="A110" t="s">
        <v>366</v>
      </c>
      <c r="B110" t="s">
        <v>1103</v>
      </c>
    </row>
    <row r="111" spans="1:2" x14ac:dyDescent="0.25">
      <c r="A111" t="s">
        <v>368</v>
      </c>
      <c r="B111" t="s">
        <v>1104</v>
      </c>
    </row>
    <row r="112" spans="1:2" x14ac:dyDescent="0.25">
      <c r="A112" t="s">
        <v>370</v>
      </c>
      <c r="B112" t="s">
        <v>1105</v>
      </c>
    </row>
    <row r="113" spans="1:2" x14ac:dyDescent="0.25">
      <c r="A113" t="s">
        <v>372</v>
      </c>
      <c r="B113" t="s">
        <v>1106</v>
      </c>
    </row>
    <row r="114" spans="1:2" x14ac:dyDescent="0.25">
      <c r="A114" t="s">
        <v>374</v>
      </c>
      <c r="B114" t="s">
        <v>1107</v>
      </c>
    </row>
    <row r="115" spans="1:2" x14ac:dyDescent="0.25">
      <c r="A115">
        <v>27</v>
      </c>
      <c r="B115" t="s">
        <v>1108</v>
      </c>
    </row>
    <row r="116" spans="1:2" x14ac:dyDescent="0.25">
      <c r="A116" t="s">
        <v>377</v>
      </c>
      <c r="B116" t="s">
        <v>1109</v>
      </c>
    </row>
    <row r="117" spans="1:2" x14ac:dyDescent="0.25">
      <c r="A117" t="s">
        <v>379</v>
      </c>
      <c r="B117" t="s">
        <v>1110</v>
      </c>
    </row>
    <row r="118" spans="1:2" x14ac:dyDescent="0.25">
      <c r="A118">
        <v>30</v>
      </c>
      <c r="B118" t="s">
        <v>84</v>
      </c>
    </row>
    <row r="119" spans="1:2" x14ac:dyDescent="0.25">
      <c r="A119" t="s">
        <v>390</v>
      </c>
      <c r="B119" t="s">
        <v>391</v>
      </c>
    </row>
    <row r="120" spans="1:2" x14ac:dyDescent="0.25">
      <c r="A120" t="s">
        <v>392</v>
      </c>
      <c r="B120" t="s">
        <v>1111</v>
      </c>
    </row>
    <row r="121" spans="1:2" x14ac:dyDescent="0.25">
      <c r="A121" t="s">
        <v>394</v>
      </c>
      <c r="B121" t="s">
        <v>1112</v>
      </c>
    </row>
    <row r="122" spans="1:2" x14ac:dyDescent="0.25">
      <c r="A122" t="s">
        <v>396</v>
      </c>
      <c r="B122" t="s">
        <v>1113</v>
      </c>
    </row>
    <row r="123" spans="1:2" x14ac:dyDescent="0.25">
      <c r="A123" t="s">
        <v>398</v>
      </c>
      <c r="B123" t="s">
        <v>1114</v>
      </c>
    </row>
    <row r="124" spans="1:2" x14ac:dyDescent="0.25">
      <c r="A124" t="s">
        <v>400</v>
      </c>
      <c r="B124" t="s">
        <v>1115</v>
      </c>
    </row>
    <row r="125" spans="1:2" x14ac:dyDescent="0.25">
      <c r="A125" t="s">
        <v>402</v>
      </c>
      <c r="B125" t="s">
        <v>1116</v>
      </c>
    </row>
    <row r="126" spans="1:2" x14ac:dyDescent="0.25">
      <c r="A126" t="s">
        <v>404</v>
      </c>
      <c r="B126" t="s">
        <v>1117</v>
      </c>
    </row>
    <row r="127" spans="1:2" x14ac:dyDescent="0.25">
      <c r="A127" t="s">
        <v>406</v>
      </c>
      <c r="B127" t="s">
        <v>1118</v>
      </c>
    </row>
    <row r="128" spans="1:2" x14ac:dyDescent="0.25">
      <c r="A128" t="s">
        <v>408</v>
      </c>
      <c r="B128" t="s">
        <v>1119</v>
      </c>
    </row>
    <row r="129" spans="1:2" x14ac:dyDescent="0.25">
      <c r="A129">
        <v>31</v>
      </c>
      <c r="B129" t="s">
        <v>410</v>
      </c>
    </row>
    <row r="130" spans="1:2" x14ac:dyDescent="0.25">
      <c r="A130" t="s">
        <v>411</v>
      </c>
      <c r="B130" t="s">
        <v>412</v>
      </c>
    </row>
    <row r="131" spans="1:2" x14ac:dyDescent="0.25">
      <c r="A131" t="s">
        <v>413</v>
      </c>
      <c r="B131" t="s">
        <v>1120</v>
      </c>
    </row>
    <row r="132" spans="1:2" x14ac:dyDescent="0.25">
      <c r="A132" t="s">
        <v>415</v>
      </c>
      <c r="B132" t="s">
        <v>1121</v>
      </c>
    </row>
    <row r="133" spans="1:2" x14ac:dyDescent="0.25">
      <c r="A133" t="s">
        <v>417</v>
      </c>
      <c r="B133" t="s">
        <v>1122</v>
      </c>
    </row>
    <row r="134" spans="1:2" x14ac:dyDescent="0.25">
      <c r="A134" t="s">
        <v>419</v>
      </c>
      <c r="B134" t="s">
        <v>420</v>
      </c>
    </row>
    <row r="135" spans="1:2" x14ac:dyDescent="0.25">
      <c r="A135" t="s">
        <v>421</v>
      </c>
      <c r="B135" t="s">
        <v>1123</v>
      </c>
    </row>
    <row r="136" spans="1:2" x14ac:dyDescent="0.25">
      <c r="A136" t="s">
        <v>423</v>
      </c>
      <c r="B136" t="s">
        <v>1124</v>
      </c>
    </row>
    <row r="137" spans="1:2" x14ac:dyDescent="0.25">
      <c r="A137" t="s">
        <v>425</v>
      </c>
      <c r="B137" t="s">
        <v>1125</v>
      </c>
    </row>
    <row r="138" spans="1:2" x14ac:dyDescent="0.25">
      <c r="A138">
        <v>32</v>
      </c>
      <c r="B138" t="s">
        <v>427</v>
      </c>
    </row>
    <row r="139" spans="1:2" x14ac:dyDescent="0.25">
      <c r="A139" t="s">
        <v>428</v>
      </c>
      <c r="B139" t="s">
        <v>1126</v>
      </c>
    </row>
    <row r="140" spans="1:2" x14ac:dyDescent="0.25">
      <c r="A140" t="s">
        <v>430</v>
      </c>
      <c r="B140" t="s">
        <v>1127</v>
      </c>
    </row>
    <row r="141" spans="1:2" x14ac:dyDescent="0.25">
      <c r="A141" t="s">
        <v>432</v>
      </c>
      <c r="B141" t="s">
        <v>1128</v>
      </c>
    </row>
    <row r="142" spans="1:2" x14ac:dyDescent="0.25">
      <c r="A142" t="s">
        <v>434</v>
      </c>
      <c r="B142" t="s">
        <v>1129</v>
      </c>
    </row>
    <row r="143" spans="1:2" x14ac:dyDescent="0.25">
      <c r="A143">
        <v>33</v>
      </c>
      <c r="B143" t="s">
        <v>436</v>
      </c>
    </row>
    <row r="144" spans="1:2" x14ac:dyDescent="0.25">
      <c r="A144" t="s">
        <v>437</v>
      </c>
      <c r="B144" t="s">
        <v>1130</v>
      </c>
    </row>
    <row r="145" spans="1:2" x14ac:dyDescent="0.25">
      <c r="A145" t="s">
        <v>439</v>
      </c>
      <c r="B145" t="s">
        <v>440</v>
      </c>
    </row>
    <row r="146" spans="1:2" x14ac:dyDescent="0.25">
      <c r="A146" t="s">
        <v>441</v>
      </c>
      <c r="B146" t="s">
        <v>442</v>
      </c>
    </row>
    <row r="147" spans="1:2" x14ac:dyDescent="0.25">
      <c r="A147" t="s">
        <v>443</v>
      </c>
      <c r="B147" t="s">
        <v>444</v>
      </c>
    </row>
    <row r="148" spans="1:2" x14ac:dyDescent="0.25">
      <c r="A148" t="s">
        <v>445</v>
      </c>
      <c r="B148" t="s">
        <v>446</v>
      </c>
    </row>
    <row r="149" spans="1:2" x14ac:dyDescent="0.25">
      <c r="A149" t="s">
        <v>447</v>
      </c>
      <c r="B149" t="s">
        <v>448</v>
      </c>
    </row>
    <row r="150" spans="1:2" x14ac:dyDescent="0.25">
      <c r="A150" t="s">
        <v>449</v>
      </c>
      <c r="B150" t="s">
        <v>1131</v>
      </c>
    </row>
    <row r="151" spans="1:2" x14ac:dyDescent="0.25">
      <c r="A151" t="s">
        <v>451</v>
      </c>
      <c r="B151" t="s">
        <v>452</v>
      </c>
    </row>
    <row r="152" spans="1:2" x14ac:dyDescent="0.25">
      <c r="A152" t="s">
        <v>453</v>
      </c>
      <c r="B152" t="s">
        <v>1132</v>
      </c>
    </row>
    <row r="153" spans="1:2" x14ac:dyDescent="0.25">
      <c r="A153">
        <v>34</v>
      </c>
      <c r="B153" t="s">
        <v>457</v>
      </c>
    </row>
    <row r="154" spans="1:2" x14ac:dyDescent="0.25">
      <c r="A154" t="s">
        <v>458</v>
      </c>
      <c r="B154" t="s">
        <v>459</v>
      </c>
    </row>
    <row r="155" spans="1:2" x14ac:dyDescent="0.25">
      <c r="A155" t="s">
        <v>460</v>
      </c>
      <c r="B155" t="s">
        <v>1133</v>
      </c>
    </row>
    <row r="156" spans="1:2" x14ac:dyDescent="0.25">
      <c r="A156" t="s">
        <v>462</v>
      </c>
      <c r="B156" t="s">
        <v>1134</v>
      </c>
    </row>
    <row r="157" spans="1:2" x14ac:dyDescent="0.25">
      <c r="A157" t="s">
        <v>464</v>
      </c>
      <c r="B157" t="s">
        <v>1135</v>
      </c>
    </row>
    <row r="158" spans="1:2" x14ac:dyDescent="0.25">
      <c r="A158" t="s">
        <v>466</v>
      </c>
      <c r="B158" t="s">
        <v>467</v>
      </c>
    </row>
    <row r="159" spans="1:2" x14ac:dyDescent="0.25">
      <c r="A159" t="s">
        <v>468</v>
      </c>
      <c r="B159" t="s">
        <v>1136</v>
      </c>
    </row>
    <row r="160" spans="1:2" x14ac:dyDescent="0.25">
      <c r="A160" t="s">
        <v>469</v>
      </c>
      <c r="B160" t="s">
        <v>1137</v>
      </c>
    </row>
    <row r="161" spans="1:2" x14ac:dyDescent="0.25">
      <c r="A161" t="s">
        <v>471</v>
      </c>
      <c r="B161" t="s">
        <v>1138</v>
      </c>
    </row>
    <row r="162" spans="1:2" x14ac:dyDescent="0.25">
      <c r="A162">
        <v>35</v>
      </c>
      <c r="B162" t="s">
        <v>1139</v>
      </c>
    </row>
    <row r="163" spans="1:2" x14ac:dyDescent="0.25">
      <c r="A163" t="s">
        <v>474</v>
      </c>
      <c r="B163" t="s">
        <v>475</v>
      </c>
    </row>
    <row r="164" spans="1:2" x14ac:dyDescent="0.25">
      <c r="A164" t="s">
        <v>476</v>
      </c>
      <c r="B164" t="s">
        <v>477</v>
      </c>
    </row>
    <row r="165" spans="1:2" x14ac:dyDescent="0.25">
      <c r="A165">
        <v>36</v>
      </c>
      <c r="B165" t="s">
        <v>478</v>
      </c>
    </row>
    <row r="166" spans="1:2" x14ac:dyDescent="0.25">
      <c r="A166" t="s">
        <v>479</v>
      </c>
      <c r="B166" t="s">
        <v>480</v>
      </c>
    </row>
    <row r="167" spans="1:2" x14ac:dyDescent="0.25">
      <c r="A167" t="s">
        <v>481</v>
      </c>
      <c r="B167" t="s">
        <v>1140</v>
      </c>
    </row>
    <row r="168" spans="1:2" x14ac:dyDescent="0.25">
      <c r="A168" t="s">
        <v>482</v>
      </c>
      <c r="B168" t="s">
        <v>1141</v>
      </c>
    </row>
    <row r="169" spans="1:2" x14ac:dyDescent="0.25">
      <c r="A169" t="s">
        <v>484</v>
      </c>
      <c r="B169" t="s">
        <v>485</v>
      </c>
    </row>
    <row r="170" spans="1:2" x14ac:dyDescent="0.25">
      <c r="A170" t="s">
        <v>486</v>
      </c>
      <c r="B170" t="s">
        <v>1142</v>
      </c>
    </row>
    <row r="171" spans="1:2" x14ac:dyDescent="0.25">
      <c r="A171" t="s">
        <v>487</v>
      </c>
      <c r="B171" t="s">
        <v>1143</v>
      </c>
    </row>
    <row r="172" spans="1:2" x14ac:dyDescent="0.25">
      <c r="A172" t="s">
        <v>489</v>
      </c>
      <c r="B172" t="s">
        <v>490</v>
      </c>
    </row>
    <row r="173" spans="1:2" x14ac:dyDescent="0.25">
      <c r="A173" t="s">
        <v>491</v>
      </c>
      <c r="B173" t="s">
        <v>1144</v>
      </c>
    </row>
    <row r="174" spans="1:2" x14ac:dyDescent="0.25">
      <c r="A174" t="s">
        <v>492</v>
      </c>
      <c r="B174" t="s">
        <v>1145</v>
      </c>
    </row>
    <row r="175" spans="1:2" x14ac:dyDescent="0.25">
      <c r="A175">
        <v>37</v>
      </c>
      <c r="B175" t="s">
        <v>494</v>
      </c>
    </row>
    <row r="176" spans="1:2" x14ac:dyDescent="0.25">
      <c r="A176" t="s">
        <v>495</v>
      </c>
      <c r="B176" t="s">
        <v>1146</v>
      </c>
    </row>
    <row r="177" spans="1:2" x14ac:dyDescent="0.25">
      <c r="A177" t="s">
        <v>497</v>
      </c>
      <c r="B177" t="s">
        <v>1147</v>
      </c>
    </row>
    <row r="178" spans="1:2" x14ac:dyDescent="0.25">
      <c r="A178" t="s">
        <v>499</v>
      </c>
      <c r="B178" t="s">
        <v>1148</v>
      </c>
    </row>
    <row r="179" spans="1:2" x14ac:dyDescent="0.25">
      <c r="A179" t="s">
        <v>501</v>
      </c>
      <c r="B179" t="s">
        <v>1149</v>
      </c>
    </row>
    <row r="180" spans="1:2" x14ac:dyDescent="0.25">
      <c r="A180" t="s">
        <v>503</v>
      </c>
      <c r="B180" t="s">
        <v>1150</v>
      </c>
    </row>
    <row r="181" spans="1:2" x14ac:dyDescent="0.25">
      <c r="A181" t="s">
        <v>505</v>
      </c>
      <c r="B181" t="s">
        <v>1151</v>
      </c>
    </row>
    <row r="182" spans="1:2" x14ac:dyDescent="0.25">
      <c r="A182">
        <v>38</v>
      </c>
      <c r="B182" t="s">
        <v>1152</v>
      </c>
    </row>
    <row r="183" spans="1:2" x14ac:dyDescent="0.25">
      <c r="A183" t="s">
        <v>508</v>
      </c>
      <c r="B183" t="s">
        <v>1153</v>
      </c>
    </row>
    <row r="184" spans="1:2" x14ac:dyDescent="0.25">
      <c r="A184" t="s">
        <v>510</v>
      </c>
      <c r="B184" t="s">
        <v>1154</v>
      </c>
    </row>
    <row r="185" spans="1:2" x14ac:dyDescent="0.25">
      <c r="A185" t="s">
        <v>511</v>
      </c>
      <c r="B185" t="s">
        <v>1155</v>
      </c>
    </row>
    <row r="186" spans="1:2" x14ac:dyDescent="0.25">
      <c r="A186" t="s">
        <v>513</v>
      </c>
      <c r="B186" t="s">
        <v>1156</v>
      </c>
    </row>
    <row r="187" spans="1:2" x14ac:dyDescent="0.25">
      <c r="A187">
        <v>39</v>
      </c>
      <c r="B187" t="s">
        <v>1157</v>
      </c>
    </row>
    <row r="188" spans="1:2" x14ac:dyDescent="0.25">
      <c r="A188">
        <v>40</v>
      </c>
      <c r="B188" t="s">
        <v>1158</v>
      </c>
    </row>
    <row r="189" spans="1:2" x14ac:dyDescent="0.25">
      <c r="A189">
        <v>41</v>
      </c>
      <c r="B189" t="s">
        <v>1159</v>
      </c>
    </row>
    <row r="190" spans="1:2" x14ac:dyDescent="0.25">
      <c r="A190">
        <v>42</v>
      </c>
      <c r="B190" t="s">
        <v>1160</v>
      </c>
    </row>
    <row r="191" spans="1:2" x14ac:dyDescent="0.25">
      <c r="A191">
        <v>43</v>
      </c>
      <c r="B191" t="s">
        <v>520</v>
      </c>
    </row>
    <row r="192" spans="1:2" x14ac:dyDescent="0.25">
      <c r="A192" t="s">
        <v>521</v>
      </c>
      <c r="B192" t="s">
        <v>1161</v>
      </c>
    </row>
    <row r="193" spans="1:2" x14ac:dyDescent="0.25">
      <c r="A193" t="s">
        <v>523</v>
      </c>
      <c r="B193" t="s">
        <v>1162</v>
      </c>
    </row>
    <row r="194" spans="1:2" x14ac:dyDescent="0.25">
      <c r="A194">
        <v>44</v>
      </c>
      <c r="B194" t="s">
        <v>525</v>
      </c>
    </row>
    <row r="195" spans="1:2" x14ac:dyDescent="0.25">
      <c r="A195" t="s">
        <v>526</v>
      </c>
      <c r="B195" t="s">
        <v>1163</v>
      </c>
    </row>
    <row r="196" spans="1:2" x14ac:dyDescent="0.25">
      <c r="A196" t="s">
        <v>528</v>
      </c>
      <c r="B196" t="s">
        <v>1164</v>
      </c>
    </row>
    <row r="197" spans="1:2" x14ac:dyDescent="0.25">
      <c r="A197" t="s">
        <v>530</v>
      </c>
      <c r="B197" t="s">
        <v>1165</v>
      </c>
    </row>
    <row r="198" spans="1:2" x14ac:dyDescent="0.25">
      <c r="A198">
        <v>45</v>
      </c>
      <c r="B198" t="s">
        <v>1166</v>
      </c>
    </row>
    <row r="199" spans="1:2" x14ac:dyDescent="0.25">
      <c r="A199">
        <v>46</v>
      </c>
      <c r="B199" t="s">
        <v>1167</v>
      </c>
    </row>
    <row r="200" spans="1:2" x14ac:dyDescent="0.25">
      <c r="A200">
        <v>47</v>
      </c>
      <c r="B200" t="s">
        <v>1168</v>
      </c>
    </row>
    <row r="201" spans="1:2" x14ac:dyDescent="0.25">
      <c r="A201">
        <v>48</v>
      </c>
      <c r="B201" t="s">
        <v>1169</v>
      </c>
    </row>
    <row r="202" spans="1:2" x14ac:dyDescent="0.25">
      <c r="A202">
        <v>50</v>
      </c>
      <c r="B202" t="s">
        <v>542</v>
      </c>
    </row>
    <row r="203" spans="1:2" x14ac:dyDescent="0.25">
      <c r="A203" t="s">
        <v>543</v>
      </c>
      <c r="B203" t="s">
        <v>1170</v>
      </c>
    </row>
    <row r="204" spans="1:2" x14ac:dyDescent="0.25">
      <c r="A204" t="s">
        <v>545</v>
      </c>
      <c r="B204" t="s">
        <v>1171</v>
      </c>
    </row>
    <row r="205" spans="1:2" x14ac:dyDescent="0.25">
      <c r="A205" t="s">
        <v>547</v>
      </c>
      <c r="B205" t="s">
        <v>548</v>
      </c>
    </row>
    <row r="206" spans="1:2" x14ac:dyDescent="0.25">
      <c r="A206" t="s">
        <v>549</v>
      </c>
      <c r="B206" t="s">
        <v>1172</v>
      </c>
    </row>
    <row r="207" spans="1:2" x14ac:dyDescent="0.25">
      <c r="A207" t="s">
        <v>551</v>
      </c>
      <c r="B207" t="s">
        <v>1173</v>
      </c>
    </row>
    <row r="208" spans="1:2" x14ac:dyDescent="0.25">
      <c r="A208" t="s">
        <v>553</v>
      </c>
      <c r="B208" t="s">
        <v>1174</v>
      </c>
    </row>
    <row r="209" spans="1:2" x14ac:dyDescent="0.25">
      <c r="A209" t="s">
        <v>555</v>
      </c>
      <c r="B209" t="s">
        <v>556</v>
      </c>
    </row>
    <row r="210" spans="1:2" x14ac:dyDescent="0.25">
      <c r="A210" t="s">
        <v>557</v>
      </c>
      <c r="B210" t="s">
        <v>1175</v>
      </c>
    </row>
    <row r="211" spans="1:2" x14ac:dyDescent="0.25">
      <c r="A211" t="s">
        <v>559</v>
      </c>
      <c r="B211" t="s">
        <v>1176</v>
      </c>
    </row>
    <row r="212" spans="1:2" x14ac:dyDescent="0.25">
      <c r="A212" t="s">
        <v>561</v>
      </c>
      <c r="B212" t="s">
        <v>1177</v>
      </c>
    </row>
    <row r="213" spans="1:2" x14ac:dyDescent="0.25">
      <c r="A213">
        <v>51</v>
      </c>
      <c r="B213" t="s">
        <v>563</v>
      </c>
    </row>
    <row r="214" spans="1:2" x14ac:dyDescent="0.25">
      <c r="A214" t="s">
        <v>564</v>
      </c>
      <c r="B214" t="s">
        <v>1178</v>
      </c>
    </row>
    <row r="215" spans="1:2" x14ac:dyDescent="0.25">
      <c r="A215" t="s">
        <v>566</v>
      </c>
      <c r="B215" t="s">
        <v>1179</v>
      </c>
    </row>
    <row r="216" spans="1:2" x14ac:dyDescent="0.25">
      <c r="A216">
        <v>52</v>
      </c>
      <c r="B216" t="s">
        <v>568</v>
      </c>
    </row>
    <row r="217" spans="1:2" x14ac:dyDescent="0.25">
      <c r="A217" t="s">
        <v>569</v>
      </c>
      <c r="B217" t="s">
        <v>1180</v>
      </c>
    </row>
    <row r="218" spans="1:2" x14ac:dyDescent="0.25">
      <c r="A218" t="s">
        <v>571</v>
      </c>
      <c r="B218" t="s">
        <v>1181</v>
      </c>
    </row>
    <row r="219" spans="1:2" x14ac:dyDescent="0.25">
      <c r="A219">
        <v>53</v>
      </c>
      <c r="B219" t="s">
        <v>573</v>
      </c>
    </row>
    <row r="220" spans="1:2" x14ac:dyDescent="0.25">
      <c r="A220" t="s">
        <v>574</v>
      </c>
      <c r="B220" t="s">
        <v>1182</v>
      </c>
    </row>
    <row r="221" spans="1:2" x14ac:dyDescent="0.25">
      <c r="A221" t="s">
        <v>576</v>
      </c>
      <c r="B221" t="s">
        <v>1183</v>
      </c>
    </row>
    <row r="222" spans="1:2" x14ac:dyDescent="0.25">
      <c r="A222" t="s">
        <v>578</v>
      </c>
      <c r="B222" t="s">
        <v>1184</v>
      </c>
    </row>
    <row r="223" spans="1:2" x14ac:dyDescent="0.25">
      <c r="A223" t="s">
        <v>580</v>
      </c>
      <c r="B223" t="s">
        <v>1185</v>
      </c>
    </row>
    <row r="224" spans="1:2" x14ac:dyDescent="0.25">
      <c r="A224" t="s">
        <v>582</v>
      </c>
      <c r="B224" t="s">
        <v>1186</v>
      </c>
    </row>
    <row r="225" spans="1:2" x14ac:dyDescent="0.25">
      <c r="A225" t="s">
        <v>584</v>
      </c>
      <c r="B225" t="s">
        <v>1187</v>
      </c>
    </row>
    <row r="226" spans="1:2" x14ac:dyDescent="0.25">
      <c r="A226" t="s">
        <v>586</v>
      </c>
      <c r="B226" t="s">
        <v>1188</v>
      </c>
    </row>
    <row r="227" spans="1:2" x14ac:dyDescent="0.25">
      <c r="A227">
        <v>54</v>
      </c>
      <c r="B227" t="s">
        <v>588</v>
      </c>
    </row>
    <row r="228" spans="1:2" x14ac:dyDescent="0.25">
      <c r="A228" t="s">
        <v>589</v>
      </c>
      <c r="B228" t="s">
        <v>590</v>
      </c>
    </row>
    <row r="229" spans="1:2" x14ac:dyDescent="0.25">
      <c r="A229" t="s">
        <v>591</v>
      </c>
      <c r="B229" t="s">
        <v>1189</v>
      </c>
    </row>
    <row r="230" spans="1:2" x14ac:dyDescent="0.25">
      <c r="A230" t="s">
        <v>593</v>
      </c>
      <c r="B230" t="s">
        <v>1190</v>
      </c>
    </row>
    <row r="231" spans="1:2" x14ac:dyDescent="0.25">
      <c r="A231" t="s">
        <v>595</v>
      </c>
      <c r="B231" t="s">
        <v>1191</v>
      </c>
    </row>
    <row r="232" spans="1:2" x14ac:dyDescent="0.25">
      <c r="A232" t="s">
        <v>597</v>
      </c>
      <c r="B232" t="s">
        <v>598</v>
      </c>
    </row>
    <row r="233" spans="1:2" x14ac:dyDescent="0.25">
      <c r="A233" t="s">
        <v>599</v>
      </c>
      <c r="B233" t="s">
        <v>1192</v>
      </c>
    </row>
    <row r="234" spans="1:2" x14ac:dyDescent="0.25">
      <c r="A234" t="s">
        <v>601</v>
      </c>
      <c r="B234" t="s">
        <v>1193</v>
      </c>
    </row>
    <row r="235" spans="1:2" x14ac:dyDescent="0.25">
      <c r="A235" t="s">
        <v>603</v>
      </c>
      <c r="B235" t="s">
        <v>1194</v>
      </c>
    </row>
    <row r="236" spans="1:2" x14ac:dyDescent="0.25">
      <c r="A236" t="s">
        <v>100</v>
      </c>
      <c r="B236" t="s">
        <v>605</v>
      </c>
    </row>
    <row r="237" spans="1:2" x14ac:dyDescent="0.25">
      <c r="A237" t="s">
        <v>606</v>
      </c>
      <c r="B237" t="s">
        <v>1195</v>
      </c>
    </row>
    <row r="238" spans="1:2" x14ac:dyDescent="0.25">
      <c r="A238" t="s">
        <v>608</v>
      </c>
      <c r="B238" t="s">
        <v>1196</v>
      </c>
    </row>
    <row r="239" spans="1:2" x14ac:dyDescent="0.25">
      <c r="A239" t="s">
        <v>610</v>
      </c>
      <c r="B239" t="s">
        <v>1197</v>
      </c>
    </row>
    <row r="240" spans="1:2" x14ac:dyDescent="0.25">
      <c r="A240" t="s">
        <v>612</v>
      </c>
      <c r="B240" t="s">
        <v>1198</v>
      </c>
    </row>
    <row r="241" spans="1:2" x14ac:dyDescent="0.25">
      <c r="A241" t="s">
        <v>614</v>
      </c>
      <c r="B241" t="s">
        <v>1199</v>
      </c>
    </row>
    <row r="242" spans="1:2" x14ac:dyDescent="0.25">
      <c r="A242" t="s">
        <v>616</v>
      </c>
      <c r="B242" t="s">
        <v>1200</v>
      </c>
    </row>
    <row r="243" spans="1:2" x14ac:dyDescent="0.25">
      <c r="A243">
        <v>55</v>
      </c>
      <c r="B243" t="s">
        <v>619</v>
      </c>
    </row>
    <row r="244" spans="1:2" x14ac:dyDescent="0.25">
      <c r="A244" t="s">
        <v>620</v>
      </c>
      <c r="B244" t="s">
        <v>1201</v>
      </c>
    </row>
    <row r="245" spans="1:2" x14ac:dyDescent="0.25">
      <c r="A245" t="s">
        <v>622</v>
      </c>
      <c r="B245" t="s">
        <v>1202</v>
      </c>
    </row>
    <row r="246" spans="1:2" x14ac:dyDescent="0.25">
      <c r="A246">
        <v>56</v>
      </c>
      <c r="B246" t="s">
        <v>624</v>
      </c>
    </row>
    <row r="247" spans="1:2" x14ac:dyDescent="0.25">
      <c r="A247" t="s">
        <v>625</v>
      </c>
      <c r="B247" t="s">
        <v>1203</v>
      </c>
    </row>
    <row r="248" spans="1:2" x14ac:dyDescent="0.25">
      <c r="A248" t="s">
        <v>627</v>
      </c>
      <c r="B248" t="s">
        <v>1204</v>
      </c>
    </row>
    <row r="249" spans="1:2" x14ac:dyDescent="0.25">
      <c r="A249" t="s">
        <v>629</v>
      </c>
      <c r="B249" t="s">
        <v>1205</v>
      </c>
    </row>
    <row r="250" spans="1:2" x14ac:dyDescent="0.25">
      <c r="A250" t="s">
        <v>631</v>
      </c>
      <c r="B250" t="s">
        <v>1206</v>
      </c>
    </row>
    <row r="251" spans="1:2" x14ac:dyDescent="0.25">
      <c r="A251" t="s">
        <v>633</v>
      </c>
      <c r="B251" t="s">
        <v>1207</v>
      </c>
    </row>
    <row r="252" spans="1:2" x14ac:dyDescent="0.25">
      <c r="A252" t="s">
        <v>635</v>
      </c>
      <c r="B252" t="s">
        <v>1208</v>
      </c>
    </row>
    <row r="253" spans="1:2" x14ac:dyDescent="0.25">
      <c r="A253">
        <v>57</v>
      </c>
      <c r="B253" t="s">
        <v>637</v>
      </c>
    </row>
    <row r="254" spans="1:2" x14ac:dyDescent="0.25">
      <c r="A254" t="s">
        <v>638</v>
      </c>
      <c r="B254" t="s">
        <v>1209</v>
      </c>
    </row>
    <row r="255" spans="1:2" x14ac:dyDescent="0.25">
      <c r="A255" t="s">
        <v>640</v>
      </c>
      <c r="B255" t="s">
        <v>641</v>
      </c>
    </row>
    <row r="256" spans="1:2" x14ac:dyDescent="0.25">
      <c r="A256" t="s">
        <v>642</v>
      </c>
      <c r="B256" t="s">
        <v>1210</v>
      </c>
    </row>
    <row r="257" spans="1:2" x14ac:dyDescent="0.25">
      <c r="A257" t="s">
        <v>644</v>
      </c>
      <c r="B257" t="s">
        <v>1211</v>
      </c>
    </row>
    <row r="258" spans="1:2" x14ac:dyDescent="0.25">
      <c r="A258" t="s">
        <v>646</v>
      </c>
      <c r="B258" t="s">
        <v>1212</v>
      </c>
    </row>
    <row r="259" spans="1:2" x14ac:dyDescent="0.25">
      <c r="A259" t="s">
        <v>648</v>
      </c>
      <c r="B259" t="s">
        <v>1213</v>
      </c>
    </row>
    <row r="260" spans="1:2" x14ac:dyDescent="0.25">
      <c r="A260" t="s">
        <v>650</v>
      </c>
      <c r="B260" t="s">
        <v>1214</v>
      </c>
    </row>
    <row r="261" spans="1:2" x14ac:dyDescent="0.25">
      <c r="A261" t="s">
        <v>652</v>
      </c>
      <c r="B261" t="s">
        <v>1215</v>
      </c>
    </row>
    <row r="262" spans="1:2" x14ac:dyDescent="0.25">
      <c r="A262">
        <v>58</v>
      </c>
      <c r="B262" t="s">
        <v>1216</v>
      </c>
    </row>
    <row r="263" spans="1:2" x14ac:dyDescent="0.25">
      <c r="A263">
        <v>59</v>
      </c>
      <c r="B263" t="s">
        <v>1217</v>
      </c>
    </row>
    <row r="264" spans="1:2" x14ac:dyDescent="0.25">
      <c r="A264">
        <v>60</v>
      </c>
      <c r="B264" t="s">
        <v>657</v>
      </c>
    </row>
    <row r="265" spans="1:2" x14ac:dyDescent="0.25">
      <c r="A265" t="s">
        <v>101</v>
      </c>
      <c r="B265" t="s">
        <v>1218</v>
      </c>
    </row>
    <row r="266" spans="1:2" x14ac:dyDescent="0.25">
      <c r="A266" t="s">
        <v>659</v>
      </c>
      <c r="B266" t="s">
        <v>1219</v>
      </c>
    </row>
    <row r="267" spans="1:2" x14ac:dyDescent="0.25">
      <c r="A267" t="s">
        <v>661</v>
      </c>
      <c r="B267" t="s">
        <v>1220</v>
      </c>
    </row>
    <row r="268" spans="1:2" x14ac:dyDescent="0.25">
      <c r="A268" t="s">
        <v>663</v>
      </c>
      <c r="B268" t="s">
        <v>1221</v>
      </c>
    </row>
    <row r="269" spans="1:2" x14ac:dyDescent="0.25">
      <c r="A269" t="s">
        <v>665</v>
      </c>
      <c r="B269" t="s">
        <v>1222</v>
      </c>
    </row>
    <row r="270" spans="1:2" x14ac:dyDescent="0.25">
      <c r="A270">
        <v>61</v>
      </c>
      <c r="B270" t="s">
        <v>668</v>
      </c>
    </row>
    <row r="271" spans="1:2" x14ac:dyDescent="0.25">
      <c r="A271" t="s">
        <v>669</v>
      </c>
      <c r="B271" t="s">
        <v>1223</v>
      </c>
    </row>
    <row r="272" spans="1:2" x14ac:dyDescent="0.25">
      <c r="A272" t="s">
        <v>671</v>
      </c>
      <c r="B272" t="s">
        <v>1224</v>
      </c>
    </row>
    <row r="273" spans="1:2" x14ac:dyDescent="0.25">
      <c r="A273" t="s">
        <v>673</v>
      </c>
      <c r="B273" t="s">
        <v>1225</v>
      </c>
    </row>
    <row r="274" spans="1:2" x14ac:dyDescent="0.25">
      <c r="A274" t="s">
        <v>675</v>
      </c>
      <c r="B274" t="s">
        <v>1226</v>
      </c>
    </row>
    <row r="275" spans="1:2" x14ac:dyDescent="0.25">
      <c r="A275" t="s">
        <v>677</v>
      </c>
      <c r="B275" t="s">
        <v>678</v>
      </c>
    </row>
    <row r="276" spans="1:2" x14ac:dyDescent="0.25">
      <c r="A276" t="s">
        <v>679</v>
      </c>
      <c r="B276" t="s">
        <v>1227</v>
      </c>
    </row>
    <row r="277" spans="1:2" x14ac:dyDescent="0.25">
      <c r="A277" t="s">
        <v>681</v>
      </c>
      <c r="B277" t="s">
        <v>1228</v>
      </c>
    </row>
    <row r="278" spans="1:2" x14ac:dyDescent="0.25">
      <c r="A278" t="s">
        <v>683</v>
      </c>
      <c r="B278" t="s">
        <v>1229</v>
      </c>
    </row>
    <row r="279" spans="1:2" x14ac:dyDescent="0.25">
      <c r="A279" t="s">
        <v>685</v>
      </c>
      <c r="B279" t="s">
        <v>1230</v>
      </c>
    </row>
    <row r="280" spans="1:2" x14ac:dyDescent="0.25">
      <c r="A280" t="s">
        <v>686</v>
      </c>
      <c r="B280" t="s">
        <v>1231</v>
      </c>
    </row>
    <row r="281" spans="1:2" x14ac:dyDescent="0.25">
      <c r="A281" t="s">
        <v>687</v>
      </c>
      <c r="B281" t="s">
        <v>1232</v>
      </c>
    </row>
    <row r="282" spans="1:2" x14ac:dyDescent="0.25">
      <c r="A282" t="s">
        <v>689</v>
      </c>
      <c r="B282" t="s">
        <v>1233</v>
      </c>
    </row>
    <row r="283" spans="1:2" x14ac:dyDescent="0.25">
      <c r="A283" t="s">
        <v>691</v>
      </c>
      <c r="B283" t="s">
        <v>692</v>
      </c>
    </row>
    <row r="284" spans="1:2" x14ac:dyDescent="0.25">
      <c r="A284" t="s">
        <v>693</v>
      </c>
      <c r="B284" t="s">
        <v>1234</v>
      </c>
    </row>
    <row r="285" spans="1:2" x14ac:dyDescent="0.25">
      <c r="A285" t="s">
        <v>695</v>
      </c>
      <c r="B285" t="s">
        <v>1235</v>
      </c>
    </row>
    <row r="286" spans="1:2" x14ac:dyDescent="0.25">
      <c r="A286" t="s">
        <v>697</v>
      </c>
      <c r="B286" t="s">
        <v>1236</v>
      </c>
    </row>
    <row r="287" spans="1:2" x14ac:dyDescent="0.25">
      <c r="A287">
        <v>62</v>
      </c>
      <c r="B287" t="s">
        <v>699</v>
      </c>
    </row>
    <row r="288" spans="1:2" x14ac:dyDescent="0.25">
      <c r="A288" t="s">
        <v>700</v>
      </c>
      <c r="B288" t="s">
        <v>1237</v>
      </c>
    </row>
    <row r="289" spans="1:2" x14ac:dyDescent="0.25">
      <c r="A289" t="s">
        <v>702</v>
      </c>
      <c r="B289" t="s">
        <v>703</v>
      </c>
    </row>
    <row r="290" spans="1:2" x14ac:dyDescent="0.25">
      <c r="A290" t="s">
        <v>704</v>
      </c>
      <c r="B290" t="s">
        <v>705</v>
      </c>
    </row>
    <row r="291" spans="1:2" x14ac:dyDescent="0.25">
      <c r="A291" t="s">
        <v>706</v>
      </c>
      <c r="B291" t="s">
        <v>707</v>
      </c>
    </row>
    <row r="292" spans="1:2" x14ac:dyDescent="0.25">
      <c r="A292" t="s">
        <v>708</v>
      </c>
      <c r="B292" t="s">
        <v>1238</v>
      </c>
    </row>
    <row r="293" spans="1:2" x14ac:dyDescent="0.25">
      <c r="A293" t="s">
        <v>710</v>
      </c>
      <c r="B293" t="s">
        <v>711</v>
      </c>
    </row>
    <row r="294" spans="1:2" x14ac:dyDescent="0.25">
      <c r="A294" t="s">
        <v>712</v>
      </c>
      <c r="B294" t="s">
        <v>713</v>
      </c>
    </row>
    <row r="295" spans="1:2" x14ac:dyDescent="0.25">
      <c r="A295" t="s">
        <v>714</v>
      </c>
      <c r="B295" t="s">
        <v>715</v>
      </c>
    </row>
    <row r="296" spans="1:2" x14ac:dyDescent="0.25">
      <c r="A296">
        <v>63</v>
      </c>
      <c r="B296" t="s">
        <v>716</v>
      </c>
    </row>
    <row r="297" spans="1:2" x14ac:dyDescent="0.25">
      <c r="A297" t="s">
        <v>717</v>
      </c>
      <c r="B297" t="s">
        <v>1239</v>
      </c>
    </row>
    <row r="298" spans="1:2" x14ac:dyDescent="0.25">
      <c r="A298" t="s">
        <v>719</v>
      </c>
      <c r="B298" t="s">
        <v>1240</v>
      </c>
    </row>
    <row r="299" spans="1:2" x14ac:dyDescent="0.25">
      <c r="A299" t="s">
        <v>721</v>
      </c>
      <c r="B299" t="s">
        <v>1241</v>
      </c>
    </row>
    <row r="300" spans="1:2" x14ac:dyDescent="0.25">
      <c r="A300" t="s">
        <v>723</v>
      </c>
      <c r="B300" t="s">
        <v>1242</v>
      </c>
    </row>
    <row r="301" spans="1:2" x14ac:dyDescent="0.25">
      <c r="A301">
        <v>64</v>
      </c>
      <c r="B301" t="s">
        <v>1243</v>
      </c>
    </row>
    <row r="302" spans="1:2" x14ac:dyDescent="0.25">
      <c r="A302" t="s">
        <v>726</v>
      </c>
      <c r="B302" t="s">
        <v>1244</v>
      </c>
    </row>
    <row r="303" spans="1:2" x14ac:dyDescent="0.25">
      <c r="A303" t="s">
        <v>728</v>
      </c>
      <c r="B303" t="s">
        <v>1245</v>
      </c>
    </row>
    <row r="304" spans="1:2" x14ac:dyDescent="0.25">
      <c r="A304" t="s">
        <v>730</v>
      </c>
      <c r="B304" t="s">
        <v>1246</v>
      </c>
    </row>
    <row r="305" spans="1:2" x14ac:dyDescent="0.25">
      <c r="A305" t="s">
        <v>732</v>
      </c>
      <c r="B305" t="s">
        <v>1247</v>
      </c>
    </row>
    <row r="306" spans="1:2" x14ac:dyDescent="0.25">
      <c r="A306" t="s">
        <v>734</v>
      </c>
      <c r="B306" t="s">
        <v>1248</v>
      </c>
    </row>
    <row r="307" spans="1:2" x14ac:dyDescent="0.25">
      <c r="A307" t="s">
        <v>736</v>
      </c>
      <c r="B307" t="s">
        <v>1249</v>
      </c>
    </row>
    <row r="308" spans="1:2" x14ac:dyDescent="0.25">
      <c r="A308" t="s">
        <v>738</v>
      </c>
      <c r="B308" t="s">
        <v>1250</v>
      </c>
    </row>
    <row r="309" spans="1:2" x14ac:dyDescent="0.25">
      <c r="A309" t="s">
        <v>740</v>
      </c>
      <c r="B309" t="s">
        <v>1251</v>
      </c>
    </row>
    <row r="310" spans="1:2" x14ac:dyDescent="0.25">
      <c r="A310" t="s">
        <v>742</v>
      </c>
      <c r="B310" t="s">
        <v>1252</v>
      </c>
    </row>
    <row r="311" spans="1:2" x14ac:dyDescent="0.25">
      <c r="A311" t="s">
        <v>744</v>
      </c>
      <c r="B311" t="s">
        <v>1253</v>
      </c>
    </row>
    <row r="312" spans="1:2" x14ac:dyDescent="0.25">
      <c r="A312" t="s">
        <v>746</v>
      </c>
      <c r="B312" t="s">
        <v>1254</v>
      </c>
    </row>
    <row r="313" spans="1:2" x14ac:dyDescent="0.25">
      <c r="A313" t="s">
        <v>748</v>
      </c>
      <c r="B313" t="s">
        <v>1255</v>
      </c>
    </row>
    <row r="314" spans="1:2" x14ac:dyDescent="0.25">
      <c r="A314" t="s">
        <v>750</v>
      </c>
      <c r="B314" t="s">
        <v>1256</v>
      </c>
    </row>
    <row r="315" spans="1:2" x14ac:dyDescent="0.25">
      <c r="A315" t="s">
        <v>752</v>
      </c>
      <c r="B315" t="s">
        <v>1257</v>
      </c>
    </row>
    <row r="316" spans="1:2" x14ac:dyDescent="0.25">
      <c r="A316" t="s">
        <v>754</v>
      </c>
      <c r="B316" t="s">
        <v>1258</v>
      </c>
    </row>
    <row r="317" spans="1:2" x14ac:dyDescent="0.25">
      <c r="A317" t="s">
        <v>756</v>
      </c>
      <c r="B317" t="s">
        <v>1259</v>
      </c>
    </row>
    <row r="318" spans="1:2" x14ac:dyDescent="0.25">
      <c r="A318" t="s">
        <v>758</v>
      </c>
      <c r="B318" t="s">
        <v>1260</v>
      </c>
    </row>
    <row r="319" spans="1:2" x14ac:dyDescent="0.25">
      <c r="A319">
        <v>65</v>
      </c>
      <c r="B319" t="s">
        <v>760</v>
      </c>
    </row>
    <row r="320" spans="1:2" x14ac:dyDescent="0.25">
      <c r="A320" t="s">
        <v>761</v>
      </c>
      <c r="B320" t="s">
        <v>1261</v>
      </c>
    </row>
    <row r="321" spans="1:2" x14ac:dyDescent="0.25">
      <c r="A321" t="s">
        <v>763</v>
      </c>
      <c r="B321" t="s">
        <v>1262</v>
      </c>
    </row>
    <row r="322" spans="1:2" x14ac:dyDescent="0.25">
      <c r="A322" t="s">
        <v>765</v>
      </c>
      <c r="B322" t="s">
        <v>1263</v>
      </c>
    </row>
    <row r="323" spans="1:2" x14ac:dyDescent="0.25">
      <c r="A323" t="s">
        <v>767</v>
      </c>
      <c r="B323" t="s">
        <v>1264</v>
      </c>
    </row>
    <row r="324" spans="1:2" x14ac:dyDescent="0.25">
      <c r="A324" t="s">
        <v>769</v>
      </c>
      <c r="B324" t="s">
        <v>1265</v>
      </c>
    </row>
    <row r="325" spans="1:2" x14ac:dyDescent="0.25">
      <c r="A325">
        <v>66</v>
      </c>
      <c r="B325" t="s">
        <v>771</v>
      </c>
    </row>
    <row r="326" spans="1:2" x14ac:dyDescent="0.25">
      <c r="A326" t="s">
        <v>772</v>
      </c>
      <c r="B326" t="s">
        <v>1266</v>
      </c>
    </row>
    <row r="327" spans="1:2" x14ac:dyDescent="0.25">
      <c r="A327" t="s">
        <v>774</v>
      </c>
      <c r="B327" t="s">
        <v>1267</v>
      </c>
    </row>
    <row r="328" spans="1:2" x14ac:dyDescent="0.25">
      <c r="A328" t="s">
        <v>776</v>
      </c>
      <c r="B328" t="s">
        <v>1268</v>
      </c>
    </row>
    <row r="329" spans="1:2" x14ac:dyDescent="0.25">
      <c r="A329" t="s">
        <v>778</v>
      </c>
      <c r="B329" t="s">
        <v>1269</v>
      </c>
    </row>
    <row r="330" spans="1:2" x14ac:dyDescent="0.25">
      <c r="A330" t="s">
        <v>780</v>
      </c>
      <c r="B330" t="s">
        <v>1270</v>
      </c>
    </row>
    <row r="331" spans="1:2" x14ac:dyDescent="0.25">
      <c r="A331" t="s">
        <v>782</v>
      </c>
      <c r="B331" t="s">
        <v>1271</v>
      </c>
    </row>
    <row r="332" spans="1:2" x14ac:dyDescent="0.25">
      <c r="A332" t="s">
        <v>784</v>
      </c>
      <c r="B332" t="s">
        <v>1272</v>
      </c>
    </row>
    <row r="333" spans="1:2" x14ac:dyDescent="0.25">
      <c r="A333" t="s">
        <v>786</v>
      </c>
      <c r="B333" t="s">
        <v>1273</v>
      </c>
    </row>
    <row r="334" spans="1:2" x14ac:dyDescent="0.25">
      <c r="A334">
        <v>67</v>
      </c>
      <c r="B334" t="s">
        <v>1274</v>
      </c>
    </row>
    <row r="335" spans="1:2" x14ac:dyDescent="0.25">
      <c r="A335" t="s">
        <v>789</v>
      </c>
      <c r="B335" t="s">
        <v>1275</v>
      </c>
    </row>
    <row r="336" spans="1:2" x14ac:dyDescent="0.25">
      <c r="A336" t="s">
        <v>791</v>
      </c>
      <c r="B336" t="s">
        <v>1276</v>
      </c>
    </row>
    <row r="337" spans="1:2" x14ac:dyDescent="0.25">
      <c r="A337" t="s">
        <v>793</v>
      </c>
      <c r="B337" t="s">
        <v>1277</v>
      </c>
    </row>
    <row r="338" spans="1:2" x14ac:dyDescent="0.25">
      <c r="A338" t="s">
        <v>795</v>
      </c>
      <c r="B338" t="s">
        <v>1278</v>
      </c>
    </row>
    <row r="339" spans="1:2" x14ac:dyDescent="0.25">
      <c r="A339" t="s">
        <v>797</v>
      </c>
      <c r="B339" t="s">
        <v>1279</v>
      </c>
    </row>
    <row r="340" spans="1:2" x14ac:dyDescent="0.25">
      <c r="A340">
        <v>68</v>
      </c>
      <c r="B340" t="s">
        <v>799</v>
      </c>
    </row>
    <row r="341" spans="1:2" x14ac:dyDescent="0.25">
      <c r="A341" t="s">
        <v>800</v>
      </c>
      <c r="B341" t="s">
        <v>1280</v>
      </c>
    </row>
    <row r="342" spans="1:2" x14ac:dyDescent="0.25">
      <c r="A342" t="s">
        <v>801</v>
      </c>
      <c r="B342" t="s">
        <v>1281</v>
      </c>
    </row>
    <row r="343" spans="1:2" x14ac:dyDescent="0.25">
      <c r="A343" t="s">
        <v>802</v>
      </c>
      <c r="B343" t="s">
        <v>1282</v>
      </c>
    </row>
    <row r="344" spans="1:2" x14ac:dyDescent="0.25">
      <c r="A344" t="s">
        <v>803</v>
      </c>
      <c r="B344" t="s">
        <v>1283</v>
      </c>
    </row>
    <row r="345" spans="1:2" x14ac:dyDescent="0.25">
      <c r="A345" t="s">
        <v>805</v>
      </c>
      <c r="B345" t="s">
        <v>1284</v>
      </c>
    </row>
    <row r="346" spans="1:2" x14ac:dyDescent="0.25">
      <c r="A346" t="s">
        <v>806</v>
      </c>
      <c r="B346" t="s">
        <v>1215</v>
      </c>
    </row>
    <row r="347" spans="1:2" x14ac:dyDescent="0.25">
      <c r="A347">
        <v>69</v>
      </c>
      <c r="B347" t="s">
        <v>807</v>
      </c>
    </row>
    <row r="348" spans="1:2" x14ac:dyDescent="0.25">
      <c r="A348" t="s">
        <v>808</v>
      </c>
      <c r="B348" t="s">
        <v>1285</v>
      </c>
    </row>
    <row r="349" spans="1:2" x14ac:dyDescent="0.25">
      <c r="A349" t="s">
        <v>810</v>
      </c>
      <c r="B349" t="s">
        <v>1286</v>
      </c>
    </row>
    <row r="350" spans="1:2" x14ac:dyDescent="0.25">
      <c r="A350" t="s">
        <v>812</v>
      </c>
      <c r="B350" t="s">
        <v>1287</v>
      </c>
    </row>
    <row r="351" spans="1:2" x14ac:dyDescent="0.25">
      <c r="A351">
        <v>70</v>
      </c>
      <c r="B351" t="s">
        <v>815</v>
      </c>
    </row>
    <row r="352" spans="1:2" x14ac:dyDescent="0.25">
      <c r="A352" t="s">
        <v>816</v>
      </c>
      <c r="B352" t="s">
        <v>1288</v>
      </c>
    </row>
    <row r="353" spans="1:2" x14ac:dyDescent="0.25">
      <c r="A353" t="s">
        <v>818</v>
      </c>
      <c r="B353" t="s">
        <v>1289</v>
      </c>
    </row>
    <row r="354" spans="1:2" x14ac:dyDescent="0.25">
      <c r="A354" t="s">
        <v>820</v>
      </c>
      <c r="B354" t="s">
        <v>1290</v>
      </c>
    </row>
    <row r="355" spans="1:2" x14ac:dyDescent="0.25">
      <c r="A355" t="s">
        <v>822</v>
      </c>
      <c r="B355" t="s">
        <v>1291</v>
      </c>
    </row>
    <row r="356" spans="1:2" x14ac:dyDescent="0.25">
      <c r="A356" t="s">
        <v>824</v>
      </c>
      <c r="B356" t="s">
        <v>1292</v>
      </c>
    </row>
    <row r="357" spans="1:2" x14ac:dyDescent="0.25">
      <c r="A357" t="s">
        <v>826</v>
      </c>
      <c r="B357" t="s">
        <v>1293</v>
      </c>
    </row>
    <row r="358" spans="1:2" x14ac:dyDescent="0.25">
      <c r="A358" t="s">
        <v>828</v>
      </c>
      <c r="B358" t="s">
        <v>1294</v>
      </c>
    </row>
    <row r="359" spans="1:2" x14ac:dyDescent="0.25">
      <c r="A359" t="s">
        <v>830</v>
      </c>
      <c r="B359" t="s">
        <v>1295</v>
      </c>
    </row>
    <row r="360" spans="1:2" x14ac:dyDescent="0.25">
      <c r="A360" t="s">
        <v>832</v>
      </c>
      <c r="B360" t="s">
        <v>1296</v>
      </c>
    </row>
    <row r="361" spans="1:2" x14ac:dyDescent="0.25">
      <c r="A361" t="s">
        <v>834</v>
      </c>
      <c r="B361" t="s">
        <v>1297</v>
      </c>
    </row>
    <row r="362" spans="1:2" x14ac:dyDescent="0.25">
      <c r="A362" t="s">
        <v>836</v>
      </c>
      <c r="B362" t="s">
        <v>1298</v>
      </c>
    </row>
    <row r="363" spans="1:2" x14ac:dyDescent="0.25">
      <c r="A363" t="s">
        <v>838</v>
      </c>
      <c r="B363" t="s">
        <v>1299</v>
      </c>
    </row>
    <row r="364" spans="1:2" x14ac:dyDescent="0.25">
      <c r="A364" t="s">
        <v>840</v>
      </c>
      <c r="B364" t="s">
        <v>1300</v>
      </c>
    </row>
    <row r="365" spans="1:2" x14ac:dyDescent="0.25">
      <c r="A365" t="s">
        <v>842</v>
      </c>
      <c r="B365" t="s">
        <v>1301</v>
      </c>
    </row>
    <row r="366" spans="1:2" x14ac:dyDescent="0.25">
      <c r="A366" t="s">
        <v>844</v>
      </c>
      <c r="B366" t="s">
        <v>1302</v>
      </c>
    </row>
    <row r="367" spans="1:2" x14ac:dyDescent="0.25">
      <c r="A367" t="s">
        <v>846</v>
      </c>
      <c r="B367" t="s">
        <v>1303</v>
      </c>
    </row>
    <row r="368" spans="1:2" x14ac:dyDescent="0.25">
      <c r="A368" t="s">
        <v>848</v>
      </c>
      <c r="B368" t="s">
        <v>1304</v>
      </c>
    </row>
    <row r="369" spans="1:2" x14ac:dyDescent="0.25">
      <c r="A369" t="s">
        <v>850</v>
      </c>
      <c r="B369" t="s">
        <v>1305</v>
      </c>
    </row>
    <row r="370" spans="1:2" x14ac:dyDescent="0.25">
      <c r="A370" t="s">
        <v>852</v>
      </c>
      <c r="B370" t="s">
        <v>1306</v>
      </c>
    </row>
    <row r="371" spans="1:2" x14ac:dyDescent="0.25">
      <c r="A371" t="s">
        <v>854</v>
      </c>
      <c r="B371" t="s">
        <v>1307</v>
      </c>
    </row>
    <row r="372" spans="1:2" x14ac:dyDescent="0.25">
      <c r="A372" t="s">
        <v>856</v>
      </c>
      <c r="B372" t="s">
        <v>1308</v>
      </c>
    </row>
    <row r="373" spans="1:2" x14ac:dyDescent="0.25">
      <c r="A373" t="s">
        <v>858</v>
      </c>
      <c r="B373" t="s">
        <v>1309</v>
      </c>
    </row>
    <row r="374" spans="1:2" x14ac:dyDescent="0.25">
      <c r="A374" t="s">
        <v>860</v>
      </c>
      <c r="B374" t="s">
        <v>1310</v>
      </c>
    </row>
    <row r="375" spans="1:2" x14ac:dyDescent="0.25">
      <c r="A375" t="s">
        <v>862</v>
      </c>
      <c r="B375" t="s">
        <v>1311</v>
      </c>
    </row>
    <row r="376" spans="1:2" x14ac:dyDescent="0.25">
      <c r="A376" t="s">
        <v>864</v>
      </c>
      <c r="B376" t="s">
        <v>1312</v>
      </c>
    </row>
    <row r="377" spans="1:2" x14ac:dyDescent="0.25">
      <c r="A377" t="s">
        <v>866</v>
      </c>
      <c r="B377" t="s">
        <v>1313</v>
      </c>
    </row>
    <row r="378" spans="1:2" x14ac:dyDescent="0.25">
      <c r="A378" t="s">
        <v>868</v>
      </c>
      <c r="B378" t="s">
        <v>1314</v>
      </c>
    </row>
    <row r="379" spans="1:2" x14ac:dyDescent="0.25">
      <c r="A379" t="s">
        <v>870</v>
      </c>
      <c r="B379" t="s">
        <v>1315</v>
      </c>
    </row>
    <row r="380" spans="1:2" x14ac:dyDescent="0.25">
      <c r="A380" t="s">
        <v>872</v>
      </c>
      <c r="B380" t="s">
        <v>1316</v>
      </c>
    </row>
    <row r="381" spans="1:2" x14ac:dyDescent="0.25">
      <c r="A381" t="s">
        <v>874</v>
      </c>
      <c r="B381" t="s">
        <v>1317</v>
      </c>
    </row>
    <row r="382" spans="1:2" x14ac:dyDescent="0.25">
      <c r="A382" t="s">
        <v>876</v>
      </c>
      <c r="B382" t="s">
        <v>1318</v>
      </c>
    </row>
    <row r="383" spans="1:2" x14ac:dyDescent="0.25">
      <c r="A383" t="s">
        <v>878</v>
      </c>
      <c r="B383" t="s">
        <v>1319</v>
      </c>
    </row>
    <row r="384" spans="1:2" x14ac:dyDescent="0.25">
      <c r="A384">
        <v>71</v>
      </c>
      <c r="B384" t="s">
        <v>880</v>
      </c>
    </row>
    <row r="385" spans="1:2" x14ac:dyDescent="0.25">
      <c r="A385" t="s">
        <v>881</v>
      </c>
      <c r="B385" t="s">
        <v>1320</v>
      </c>
    </row>
    <row r="386" spans="1:2" x14ac:dyDescent="0.25">
      <c r="A386" t="s">
        <v>883</v>
      </c>
      <c r="B386" t="s">
        <v>1321</v>
      </c>
    </row>
    <row r="387" spans="1:2" x14ac:dyDescent="0.25">
      <c r="A387" t="s">
        <v>885</v>
      </c>
      <c r="B387" t="s">
        <v>1322</v>
      </c>
    </row>
    <row r="388" spans="1:2" x14ac:dyDescent="0.25">
      <c r="A388" t="s">
        <v>887</v>
      </c>
      <c r="B388" t="s">
        <v>1323</v>
      </c>
    </row>
    <row r="389" spans="1:2" x14ac:dyDescent="0.25">
      <c r="A389" t="s">
        <v>889</v>
      </c>
      <c r="B389" t="s">
        <v>1324</v>
      </c>
    </row>
    <row r="390" spans="1:2" x14ac:dyDescent="0.25">
      <c r="A390">
        <v>72</v>
      </c>
      <c r="B390" t="s">
        <v>891</v>
      </c>
    </row>
    <row r="391" spans="1:2" x14ac:dyDescent="0.25">
      <c r="A391" t="s">
        <v>892</v>
      </c>
      <c r="B391" t="s">
        <v>1325</v>
      </c>
    </row>
    <row r="392" spans="1:2" x14ac:dyDescent="0.25">
      <c r="A392" t="s">
        <v>894</v>
      </c>
      <c r="B392" t="s">
        <v>1326</v>
      </c>
    </row>
    <row r="393" spans="1:2" x14ac:dyDescent="0.25">
      <c r="A393" t="s">
        <v>896</v>
      </c>
      <c r="B393" t="s">
        <v>1327</v>
      </c>
    </row>
    <row r="394" spans="1:2" x14ac:dyDescent="0.25">
      <c r="A394" t="s">
        <v>898</v>
      </c>
      <c r="B394" t="s">
        <v>1328</v>
      </c>
    </row>
    <row r="395" spans="1:2" x14ac:dyDescent="0.25">
      <c r="A395">
        <v>73</v>
      </c>
      <c r="B395" t="s">
        <v>900</v>
      </c>
    </row>
    <row r="396" spans="1:2" x14ac:dyDescent="0.25">
      <c r="A396" t="s">
        <v>901</v>
      </c>
      <c r="B396" t="s">
        <v>1329</v>
      </c>
    </row>
    <row r="397" spans="1:2" x14ac:dyDescent="0.25">
      <c r="A397" t="s">
        <v>903</v>
      </c>
      <c r="B397" t="s">
        <v>1330</v>
      </c>
    </row>
    <row r="398" spans="1:2" x14ac:dyDescent="0.25">
      <c r="A398" t="s">
        <v>905</v>
      </c>
      <c r="B398" t="s">
        <v>1331</v>
      </c>
    </row>
    <row r="399" spans="1:2" x14ac:dyDescent="0.25">
      <c r="A399" t="s">
        <v>907</v>
      </c>
      <c r="B399" t="s">
        <v>1332</v>
      </c>
    </row>
    <row r="400" spans="1:2" x14ac:dyDescent="0.25">
      <c r="A400" t="s">
        <v>909</v>
      </c>
      <c r="B400" t="s">
        <v>1333</v>
      </c>
    </row>
    <row r="401" spans="1:2" x14ac:dyDescent="0.25">
      <c r="A401" t="s">
        <v>911</v>
      </c>
      <c r="B401" t="s">
        <v>1334</v>
      </c>
    </row>
    <row r="402" spans="1:2" x14ac:dyDescent="0.25">
      <c r="A402" t="s">
        <v>913</v>
      </c>
      <c r="B402" t="s">
        <v>1335</v>
      </c>
    </row>
    <row r="403" spans="1:2" x14ac:dyDescent="0.25">
      <c r="A403" t="s">
        <v>915</v>
      </c>
      <c r="B403" t="s">
        <v>1336</v>
      </c>
    </row>
    <row r="404" spans="1:2" x14ac:dyDescent="0.25">
      <c r="A404">
        <v>74</v>
      </c>
      <c r="B404" t="s">
        <v>917</v>
      </c>
    </row>
    <row r="405" spans="1:2" x14ac:dyDescent="0.25">
      <c r="A405" t="s">
        <v>918</v>
      </c>
      <c r="B405" t="s">
        <v>1337</v>
      </c>
    </row>
    <row r="406" spans="1:2" x14ac:dyDescent="0.25">
      <c r="A406" t="s">
        <v>920</v>
      </c>
      <c r="B406" t="s">
        <v>1338</v>
      </c>
    </row>
    <row r="407" spans="1:2" x14ac:dyDescent="0.25">
      <c r="A407" t="s">
        <v>922</v>
      </c>
      <c r="B407" t="s">
        <v>1339</v>
      </c>
    </row>
    <row r="408" spans="1:2" x14ac:dyDescent="0.25">
      <c r="A408" t="s">
        <v>924</v>
      </c>
      <c r="B408" t="s">
        <v>1340</v>
      </c>
    </row>
    <row r="409" spans="1:2" x14ac:dyDescent="0.25">
      <c r="A409">
        <v>75</v>
      </c>
      <c r="B409" t="s">
        <v>926</v>
      </c>
    </row>
    <row r="410" spans="1:2" x14ac:dyDescent="0.25">
      <c r="A410" t="s">
        <v>927</v>
      </c>
      <c r="B410" t="s">
        <v>1341</v>
      </c>
    </row>
    <row r="411" spans="1:2" x14ac:dyDescent="0.25">
      <c r="A411" t="s">
        <v>929</v>
      </c>
      <c r="B411" t="s">
        <v>1342</v>
      </c>
    </row>
    <row r="412" spans="1:2" x14ac:dyDescent="0.25">
      <c r="A412" t="s">
        <v>931</v>
      </c>
      <c r="B412" t="s">
        <v>1343</v>
      </c>
    </row>
    <row r="413" spans="1:2" x14ac:dyDescent="0.25">
      <c r="A413" t="s">
        <v>933</v>
      </c>
      <c r="B413" t="s">
        <v>1344</v>
      </c>
    </row>
    <row r="414" spans="1:2" x14ac:dyDescent="0.25">
      <c r="A414">
        <v>76</v>
      </c>
      <c r="B414" t="s">
        <v>935</v>
      </c>
    </row>
    <row r="415" spans="1:2" x14ac:dyDescent="0.25">
      <c r="A415" t="s">
        <v>936</v>
      </c>
      <c r="B415" t="s">
        <v>1345</v>
      </c>
    </row>
    <row r="416" spans="1:2" x14ac:dyDescent="0.25">
      <c r="A416" t="s">
        <v>938</v>
      </c>
      <c r="B416" t="s">
        <v>1346</v>
      </c>
    </row>
    <row r="417" spans="1:2" x14ac:dyDescent="0.25">
      <c r="A417" t="s">
        <v>940</v>
      </c>
      <c r="B417" t="s">
        <v>1347</v>
      </c>
    </row>
    <row r="418" spans="1:2" x14ac:dyDescent="0.25">
      <c r="A418" t="s">
        <v>942</v>
      </c>
      <c r="B418" t="s">
        <v>1348</v>
      </c>
    </row>
    <row r="419" spans="1:2" x14ac:dyDescent="0.25">
      <c r="A419" t="s">
        <v>944</v>
      </c>
      <c r="B419" t="s">
        <v>1349</v>
      </c>
    </row>
    <row r="420" spans="1:2" x14ac:dyDescent="0.25">
      <c r="A420" t="s">
        <v>946</v>
      </c>
      <c r="B420" t="s">
        <v>1350</v>
      </c>
    </row>
    <row r="421" spans="1:2" x14ac:dyDescent="0.25">
      <c r="A421" t="s">
        <v>948</v>
      </c>
      <c r="B421" t="s">
        <v>1351</v>
      </c>
    </row>
    <row r="422" spans="1:2" x14ac:dyDescent="0.25">
      <c r="A422" t="s">
        <v>950</v>
      </c>
      <c r="B422" t="s">
        <v>1352</v>
      </c>
    </row>
    <row r="423" spans="1:2" x14ac:dyDescent="0.25">
      <c r="A423" t="s">
        <v>952</v>
      </c>
      <c r="B423" t="s">
        <v>1353</v>
      </c>
    </row>
    <row r="424" spans="1:2" x14ac:dyDescent="0.25">
      <c r="A424" t="s">
        <v>954</v>
      </c>
      <c r="B424" t="s">
        <v>955</v>
      </c>
    </row>
    <row r="425" spans="1:2" x14ac:dyDescent="0.25">
      <c r="A425" t="s">
        <v>956</v>
      </c>
      <c r="B425" t="s">
        <v>1354</v>
      </c>
    </row>
    <row r="426" spans="1:2" x14ac:dyDescent="0.25">
      <c r="A426" t="s">
        <v>958</v>
      </c>
      <c r="B426" t="s">
        <v>1355</v>
      </c>
    </row>
    <row r="427" spans="1:2" x14ac:dyDescent="0.25">
      <c r="A427" t="s">
        <v>960</v>
      </c>
      <c r="B427" t="s">
        <v>1356</v>
      </c>
    </row>
    <row r="428" spans="1:2" x14ac:dyDescent="0.25">
      <c r="A428" t="s">
        <v>962</v>
      </c>
      <c r="B428" t="s">
        <v>1357</v>
      </c>
    </row>
    <row r="429" spans="1:2" x14ac:dyDescent="0.25">
      <c r="A429" t="s">
        <v>964</v>
      </c>
      <c r="B429" t="s">
        <v>1358</v>
      </c>
    </row>
    <row r="430" spans="1:2" x14ac:dyDescent="0.25">
      <c r="A430" t="s">
        <v>966</v>
      </c>
      <c r="B430" t="s">
        <v>1359</v>
      </c>
    </row>
    <row r="431" spans="1:2" x14ac:dyDescent="0.25">
      <c r="A431" t="s">
        <v>968</v>
      </c>
      <c r="B431" t="s">
        <v>1360</v>
      </c>
    </row>
    <row r="432" spans="1:2" x14ac:dyDescent="0.25">
      <c r="A432">
        <v>77</v>
      </c>
      <c r="B432" t="s">
        <v>970</v>
      </c>
    </row>
    <row r="433" spans="1:2" x14ac:dyDescent="0.25">
      <c r="A433" t="s">
        <v>971</v>
      </c>
      <c r="B433" t="s">
        <v>1361</v>
      </c>
    </row>
    <row r="434" spans="1:2" x14ac:dyDescent="0.25">
      <c r="A434" t="s">
        <v>973</v>
      </c>
      <c r="B434" t="s">
        <v>1362</v>
      </c>
    </row>
    <row r="435" spans="1:2" x14ac:dyDescent="0.25">
      <c r="A435" t="s">
        <v>975</v>
      </c>
      <c r="B435" t="s">
        <v>1363</v>
      </c>
    </row>
    <row r="436" spans="1:2" x14ac:dyDescent="0.25">
      <c r="A436">
        <v>78</v>
      </c>
      <c r="B436" t="s">
        <v>977</v>
      </c>
    </row>
    <row r="437" spans="1:2" x14ac:dyDescent="0.25">
      <c r="A437" t="s">
        <v>978</v>
      </c>
      <c r="B437" t="s">
        <v>1364</v>
      </c>
    </row>
    <row r="438" spans="1:2" x14ac:dyDescent="0.25">
      <c r="A438" t="s">
        <v>980</v>
      </c>
      <c r="B438" t="s">
        <v>1365</v>
      </c>
    </row>
    <row r="439" spans="1:2" x14ac:dyDescent="0.25">
      <c r="A439" t="s">
        <v>982</v>
      </c>
      <c r="B439" t="s">
        <v>1366</v>
      </c>
    </row>
    <row r="440" spans="1:2" x14ac:dyDescent="0.25">
      <c r="A440">
        <v>79</v>
      </c>
      <c r="B440" t="s">
        <v>984</v>
      </c>
    </row>
    <row r="441" spans="1:2" x14ac:dyDescent="0.25">
      <c r="A441" t="s">
        <v>1367</v>
      </c>
      <c r="B441" t="s">
        <v>1368</v>
      </c>
    </row>
    <row r="442" spans="1:2" x14ac:dyDescent="0.25">
      <c r="A442" t="s">
        <v>1367</v>
      </c>
      <c r="B442" t="s">
        <v>1369</v>
      </c>
    </row>
    <row r="443" spans="1:2" x14ac:dyDescent="0.25">
      <c r="A443">
        <v>80</v>
      </c>
      <c r="B443" t="s">
        <v>1370</v>
      </c>
    </row>
    <row r="444" spans="1:2" x14ac:dyDescent="0.25">
      <c r="A444" t="s">
        <v>993</v>
      </c>
      <c r="B444" t="s">
        <v>1371</v>
      </c>
    </row>
    <row r="445" spans="1:2" x14ac:dyDescent="0.25">
      <c r="A445" t="s">
        <v>995</v>
      </c>
      <c r="B445" t="s">
        <v>1372</v>
      </c>
    </row>
    <row r="446" spans="1:2" x14ac:dyDescent="0.25">
      <c r="A446" t="s">
        <v>997</v>
      </c>
      <c r="B446" t="s">
        <v>1373</v>
      </c>
    </row>
    <row r="447" spans="1:2" x14ac:dyDescent="0.25">
      <c r="A447" t="s">
        <v>999</v>
      </c>
      <c r="B447" t="s">
        <v>1374</v>
      </c>
    </row>
    <row r="448" spans="1:2" x14ac:dyDescent="0.25">
      <c r="A448" t="s">
        <v>1001</v>
      </c>
      <c r="B448" t="s">
        <v>1375</v>
      </c>
    </row>
    <row r="449" spans="1:2" x14ac:dyDescent="0.25">
      <c r="A449">
        <v>81</v>
      </c>
      <c r="B449" t="s">
        <v>1376</v>
      </c>
    </row>
    <row r="450" spans="1:2" x14ac:dyDescent="0.25">
      <c r="A450" t="s">
        <v>1004</v>
      </c>
      <c r="B450" t="s">
        <v>1377</v>
      </c>
    </row>
    <row r="451" spans="1:2" x14ac:dyDescent="0.25">
      <c r="A451" t="s">
        <v>1006</v>
      </c>
      <c r="B451" t="s">
        <v>1378</v>
      </c>
    </row>
    <row r="452" spans="1:2" x14ac:dyDescent="0.25">
      <c r="A452">
        <v>82</v>
      </c>
      <c r="B452" t="s">
        <v>1008</v>
      </c>
    </row>
    <row r="453" spans="1:2" x14ac:dyDescent="0.25">
      <c r="A453" t="s">
        <v>1009</v>
      </c>
      <c r="B453" t="s">
        <v>1379</v>
      </c>
    </row>
    <row r="454" spans="1:2" x14ac:dyDescent="0.25">
      <c r="A454" t="s">
        <v>1011</v>
      </c>
      <c r="B454" t="s">
        <v>1380</v>
      </c>
    </row>
    <row r="455" spans="1:2" x14ac:dyDescent="0.25">
      <c r="A455" t="s">
        <v>1013</v>
      </c>
      <c r="B455" t="s">
        <v>1381</v>
      </c>
    </row>
  </sheetData>
  <mergeCells count="3">
    <mergeCell ref="A5:J5"/>
    <mergeCell ref="A7:J7"/>
    <mergeCell ref="A8:J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topLeftCell="A5" zoomScale="110" zoomScaleNormal="110" workbookViewId="0">
      <selection activeCell="A12" sqref="A12"/>
    </sheetView>
  </sheetViews>
  <sheetFormatPr defaultColWidth="11.42578125" defaultRowHeight="15" x14ac:dyDescent="0.25"/>
  <cols>
    <col min="1" max="1" width="159.7109375" style="202" customWidth="1"/>
    <col min="2" max="16384" width="11.42578125" style="202"/>
  </cols>
  <sheetData>
    <row r="1" spans="1:1" ht="18.75" x14ac:dyDescent="0.25">
      <c r="A1" s="201"/>
    </row>
    <row r="2" spans="1:1" ht="15.75" x14ac:dyDescent="0.25">
      <c r="A2" s="203" t="s">
        <v>167</v>
      </c>
    </row>
    <row r="3" spans="1:1" ht="15.75" x14ac:dyDescent="0.25">
      <c r="A3" s="204"/>
    </row>
    <row r="4" spans="1:1" ht="15.75" x14ac:dyDescent="0.25">
      <c r="A4" s="203" t="s">
        <v>168</v>
      </c>
    </row>
    <row r="5" spans="1:1" ht="15.75" x14ac:dyDescent="0.25">
      <c r="A5" s="203" t="s">
        <v>169</v>
      </c>
    </row>
    <row r="6" spans="1:1" ht="31.5" x14ac:dyDescent="0.25">
      <c r="A6" s="203" t="s">
        <v>170</v>
      </c>
    </row>
    <row r="7" spans="1:1" ht="15.75" x14ac:dyDescent="0.25">
      <c r="A7" s="203" t="s">
        <v>171</v>
      </c>
    </row>
    <row r="8" spans="1:1" ht="54" customHeight="1" x14ac:dyDescent="0.25">
      <c r="A8" s="203" t="s">
        <v>172</v>
      </c>
    </row>
    <row r="9" spans="1:1" s="205" customFormat="1" ht="15.75" x14ac:dyDescent="0.25">
      <c r="A9" s="203" t="s">
        <v>181</v>
      </c>
    </row>
    <row r="10" spans="1:1" ht="15.75" x14ac:dyDescent="0.25">
      <c r="A10" s="203" t="s">
        <v>130</v>
      </c>
    </row>
    <row r="11" spans="1:1" ht="15.75" x14ac:dyDescent="0.25">
      <c r="A11" s="203" t="s">
        <v>131</v>
      </c>
    </row>
    <row r="12" spans="1:1" ht="51" customHeight="1" x14ac:dyDescent="0.25">
      <c r="A12" s="206" t="s">
        <v>173</v>
      </c>
    </row>
    <row r="13" spans="1:1" ht="15.75" x14ac:dyDescent="0.25">
      <c r="A13" s="207" t="s">
        <v>132</v>
      </c>
    </row>
    <row r="14" spans="1:1" ht="31.5" x14ac:dyDescent="0.25">
      <c r="A14" s="203" t="s">
        <v>180</v>
      </c>
    </row>
    <row r="15" spans="1:1" ht="15.75" x14ac:dyDescent="0.25">
      <c r="A15" s="208" t="s">
        <v>174</v>
      </c>
    </row>
    <row r="16" spans="1:1" ht="15.75" x14ac:dyDescent="0.25">
      <c r="A16" s="209" t="s">
        <v>133</v>
      </c>
    </row>
    <row r="17" spans="1:1" ht="15.75" x14ac:dyDescent="0.25">
      <c r="A17" s="210" t="s">
        <v>175</v>
      </c>
    </row>
    <row r="18" spans="1:1" ht="15.75" x14ac:dyDescent="0.25">
      <c r="A18" s="210" t="s">
        <v>176</v>
      </c>
    </row>
    <row r="19" spans="1:1" ht="15.75" x14ac:dyDescent="0.25">
      <c r="A19" s="210" t="s">
        <v>177</v>
      </c>
    </row>
    <row r="20" spans="1:1" ht="47.25" x14ac:dyDescent="0.25">
      <c r="A20" s="211" t="s">
        <v>178</v>
      </c>
    </row>
    <row r="21" spans="1:1" ht="15.75" x14ac:dyDescent="0.25">
      <c r="A21" s="210"/>
    </row>
    <row r="22" spans="1:1" ht="15.75" x14ac:dyDescent="0.25">
      <c r="A22" s="210" t="s">
        <v>134</v>
      </c>
    </row>
    <row r="23" spans="1:1" ht="15.75" x14ac:dyDescent="0.25">
      <c r="A23" s="210" t="s">
        <v>183</v>
      </c>
    </row>
    <row r="24" spans="1:1" ht="15.75" x14ac:dyDescent="0.25">
      <c r="A24" s="210" t="s">
        <v>184</v>
      </c>
    </row>
    <row r="25" spans="1:1" ht="15.75" x14ac:dyDescent="0.25">
      <c r="A25" s="210"/>
    </row>
    <row r="26" spans="1:1" ht="18.75" x14ac:dyDescent="0.25">
      <c r="A26" s="212" t="s">
        <v>135</v>
      </c>
    </row>
    <row r="27" spans="1:1" ht="15.75" x14ac:dyDescent="0.25">
      <c r="A27" s="212"/>
    </row>
    <row r="28" spans="1:1" ht="15.75" x14ac:dyDescent="0.25">
      <c r="A28" s="213" t="s">
        <v>136</v>
      </c>
    </row>
    <row r="29" spans="1:1" ht="15.75" x14ac:dyDescent="0.25">
      <c r="A29" s="213"/>
    </row>
    <row r="30" spans="1:1" ht="15.75" x14ac:dyDescent="0.25">
      <c r="A30" s="212" t="s">
        <v>162</v>
      </c>
    </row>
    <row r="31" spans="1:1" ht="15.75" x14ac:dyDescent="0.25">
      <c r="A31" s="212" t="s">
        <v>163</v>
      </c>
    </row>
    <row r="32" spans="1:1" ht="15.75" x14ac:dyDescent="0.25">
      <c r="A32" s="21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99"/>
  <sheetViews>
    <sheetView tabSelected="1" topLeftCell="A32" zoomScale="140" zoomScaleNormal="140" workbookViewId="0">
      <selection activeCell="B42" sqref="B42"/>
    </sheetView>
  </sheetViews>
  <sheetFormatPr defaultColWidth="11.42578125" defaultRowHeight="15" x14ac:dyDescent="0.25"/>
  <cols>
    <col min="1" max="1" width="4" customWidth="1"/>
    <col min="2" max="2" width="25.85546875" customWidth="1"/>
    <col min="3" max="3" width="28.140625" customWidth="1"/>
    <col min="5" max="5" width="10.85546875" style="1"/>
    <col min="6" max="6" width="27" style="8" bestFit="1" customWidth="1"/>
    <col min="11" max="11" width="13.85546875" customWidth="1"/>
  </cols>
  <sheetData>
    <row r="1" spans="1:6" ht="26.1" customHeight="1" x14ac:dyDescent="0.25">
      <c r="A1" s="42" t="s">
        <v>0</v>
      </c>
      <c r="B1" s="223" t="s">
        <v>64</v>
      </c>
      <c r="C1" s="223"/>
      <c r="D1" s="23" t="s">
        <v>63</v>
      </c>
      <c r="E1" s="24" t="s">
        <v>18</v>
      </c>
      <c r="F1" s="7"/>
    </row>
    <row r="2" spans="1:6" x14ac:dyDescent="0.25">
      <c r="A2" s="43">
        <v>1</v>
      </c>
      <c r="B2" s="26" t="s">
        <v>1382</v>
      </c>
      <c r="C2" s="26"/>
      <c r="D2" s="27">
        <v>100000</v>
      </c>
      <c r="E2" s="28"/>
    </row>
    <row r="3" spans="1:6" x14ac:dyDescent="0.25">
      <c r="A3" s="19"/>
      <c r="B3" s="18"/>
      <c r="C3" s="18" t="s">
        <v>1383</v>
      </c>
      <c r="D3" s="18"/>
      <c r="E3" s="29">
        <v>100000</v>
      </c>
      <c r="F3" s="9"/>
    </row>
    <row r="4" spans="1:6" x14ac:dyDescent="0.25">
      <c r="A4" s="44"/>
      <c r="B4" s="221" t="s">
        <v>65</v>
      </c>
      <c r="C4" s="221"/>
      <c r="D4" s="30"/>
      <c r="E4" s="31"/>
    </row>
    <row r="5" spans="1:6" x14ac:dyDescent="0.25">
      <c r="A5" s="19">
        <v>2</v>
      </c>
      <c r="B5" s="162" t="s">
        <v>1386</v>
      </c>
      <c r="C5" s="123"/>
      <c r="D5" s="104">
        <v>2000</v>
      </c>
      <c r="E5" s="161"/>
    </row>
    <row r="6" spans="1:6" x14ac:dyDescent="0.25">
      <c r="A6" s="19"/>
      <c r="B6" s="123"/>
      <c r="C6" s="162" t="s">
        <v>1387</v>
      </c>
      <c r="D6" s="104"/>
      <c r="E6" s="161">
        <f>+D5</f>
        <v>2000</v>
      </c>
    </row>
    <row r="7" spans="1:6" x14ac:dyDescent="0.25">
      <c r="A7" s="19"/>
      <c r="B7" s="123"/>
      <c r="C7" s="123"/>
      <c r="D7" s="18"/>
      <c r="E7" s="29"/>
    </row>
    <row r="8" spans="1:6" x14ac:dyDescent="0.25">
      <c r="A8" s="19"/>
      <c r="B8" s="123" t="s">
        <v>137</v>
      </c>
      <c r="C8" s="123"/>
      <c r="D8" s="18"/>
      <c r="E8" s="29"/>
    </row>
    <row r="9" spans="1:6" x14ac:dyDescent="0.25">
      <c r="A9" s="43">
        <v>3</v>
      </c>
      <c r="B9" s="26" t="s">
        <v>1389</v>
      </c>
      <c r="C9" s="26"/>
      <c r="D9" s="27">
        <v>40000</v>
      </c>
      <c r="E9" s="28"/>
    </row>
    <row r="10" spans="1:6" x14ac:dyDescent="0.25">
      <c r="A10" s="19"/>
      <c r="B10" s="18"/>
      <c r="C10" s="18" t="s">
        <v>1390</v>
      </c>
      <c r="D10" s="18"/>
      <c r="E10" s="29">
        <f>+D9</f>
        <v>40000</v>
      </c>
    </row>
    <row r="11" spans="1:6" x14ac:dyDescent="0.25">
      <c r="A11" s="44"/>
      <c r="B11" s="221" t="s">
        <v>75</v>
      </c>
      <c r="C11" s="221"/>
      <c r="D11" s="32"/>
      <c r="E11" s="31"/>
    </row>
    <row r="12" spans="1:6" x14ac:dyDescent="0.25">
      <c r="A12" s="43">
        <v>4</v>
      </c>
      <c r="B12" s="26" t="s">
        <v>1392</v>
      </c>
      <c r="C12" s="26"/>
      <c r="D12" s="27">
        <v>50000</v>
      </c>
      <c r="E12" s="28"/>
    </row>
    <row r="13" spans="1:6" x14ac:dyDescent="0.25">
      <c r="A13" s="19"/>
      <c r="B13" s="18"/>
      <c r="C13" s="18" t="s">
        <v>1393</v>
      </c>
      <c r="D13" s="18"/>
      <c r="E13" s="29">
        <f>+D12</f>
        <v>50000</v>
      </c>
      <c r="F13" s="9"/>
    </row>
    <row r="14" spans="1:6" x14ac:dyDescent="0.25">
      <c r="A14" s="19"/>
      <c r="B14" s="224" t="s">
        <v>139</v>
      </c>
      <c r="C14" s="224"/>
      <c r="D14" s="18"/>
      <c r="E14" s="29"/>
    </row>
    <row r="15" spans="1:6" x14ac:dyDescent="0.25">
      <c r="A15" s="43">
        <v>5</v>
      </c>
      <c r="B15" s="26" t="s">
        <v>1395</v>
      </c>
      <c r="C15" s="26"/>
      <c r="D15" s="27">
        <v>18000</v>
      </c>
      <c r="E15" s="28"/>
    </row>
    <row r="16" spans="1:6" x14ac:dyDescent="0.25">
      <c r="A16" s="19"/>
      <c r="B16" s="18" t="s">
        <v>1396</v>
      </c>
      <c r="C16" s="18"/>
      <c r="D16" s="25">
        <v>18000</v>
      </c>
      <c r="E16" s="29"/>
    </row>
    <row r="17" spans="1:5" x14ac:dyDescent="0.25">
      <c r="A17" s="19"/>
      <c r="B17" s="18" t="s">
        <v>1397</v>
      </c>
      <c r="C17" s="18"/>
      <c r="D17" s="25">
        <v>24000</v>
      </c>
      <c r="E17" s="29"/>
    </row>
    <row r="18" spans="1:5" x14ac:dyDescent="0.25">
      <c r="A18" s="19"/>
      <c r="B18" s="18"/>
      <c r="C18" s="18" t="s">
        <v>1394</v>
      </c>
      <c r="D18" s="18"/>
      <c r="E18" s="29">
        <v>60000</v>
      </c>
    </row>
    <row r="19" spans="1:5" x14ac:dyDescent="0.25">
      <c r="A19" s="44"/>
      <c r="B19" s="221" t="s">
        <v>138</v>
      </c>
      <c r="C19" s="221"/>
      <c r="D19" s="33"/>
      <c r="E19" s="31"/>
    </row>
    <row r="20" spans="1:5" x14ac:dyDescent="0.25">
      <c r="A20" s="43">
        <v>6</v>
      </c>
      <c r="B20" s="26" t="s">
        <v>1403</v>
      </c>
      <c r="C20" s="26"/>
      <c r="D20" s="27">
        <v>6000</v>
      </c>
      <c r="E20" s="28"/>
    </row>
    <row r="21" spans="1:5" x14ac:dyDescent="0.25">
      <c r="A21" s="19"/>
      <c r="B21" s="18"/>
      <c r="C21" s="18" t="s">
        <v>1382</v>
      </c>
      <c r="D21" s="18"/>
      <c r="E21" s="29">
        <f>+D20</f>
        <v>6000</v>
      </c>
    </row>
    <row r="22" spans="1:5" x14ac:dyDescent="0.25">
      <c r="A22" s="44"/>
      <c r="B22" s="221" t="s">
        <v>140</v>
      </c>
      <c r="C22" s="221"/>
      <c r="D22" s="30"/>
      <c r="E22" s="31"/>
    </row>
    <row r="23" spans="1:5" x14ac:dyDescent="0.25">
      <c r="A23" s="43">
        <v>7</v>
      </c>
      <c r="B23" s="26" t="s">
        <v>1382</v>
      </c>
      <c r="C23" s="26"/>
      <c r="D23" s="27">
        <v>18000</v>
      </c>
      <c r="E23" s="28"/>
    </row>
    <row r="24" spans="1:5" x14ac:dyDescent="0.25">
      <c r="A24" s="19"/>
      <c r="B24" s="18"/>
      <c r="C24" s="18" t="s">
        <v>1396</v>
      </c>
      <c r="D24" s="25"/>
      <c r="E24" s="29">
        <v>18000</v>
      </c>
    </row>
    <row r="25" spans="1:5" x14ac:dyDescent="0.25">
      <c r="A25" s="44"/>
      <c r="B25" s="221" t="s">
        <v>66</v>
      </c>
      <c r="C25" s="221"/>
      <c r="D25" s="32"/>
      <c r="E25" s="31"/>
    </row>
    <row r="26" spans="1:5" x14ac:dyDescent="0.25">
      <c r="A26" s="19">
        <v>8</v>
      </c>
      <c r="B26" s="18" t="s">
        <v>1393</v>
      </c>
      <c r="C26" s="123"/>
      <c r="D26" s="27">
        <v>50000</v>
      </c>
      <c r="E26" s="29"/>
    </row>
    <row r="27" spans="1:5" x14ac:dyDescent="0.25">
      <c r="A27" s="19"/>
      <c r="B27" s="123"/>
      <c r="C27" s="18" t="s">
        <v>1382</v>
      </c>
      <c r="D27" s="25"/>
      <c r="E27" s="29">
        <f>+D26</f>
        <v>50000</v>
      </c>
    </row>
    <row r="28" spans="1:5" x14ac:dyDescent="0.25">
      <c r="A28" s="19"/>
      <c r="B28" s="123" t="s">
        <v>142</v>
      </c>
      <c r="C28" s="123"/>
      <c r="D28" s="25"/>
      <c r="E28" s="29"/>
    </row>
    <row r="29" spans="1:5" x14ac:dyDescent="0.25">
      <c r="A29" s="43">
        <v>9</v>
      </c>
      <c r="B29" s="26" t="s">
        <v>1404</v>
      </c>
      <c r="C29" s="26"/>
      <c r="D29" s="27">
        <v>20000</v>
      </c>
      <c r="E29" s="28"/>
    </row>
    <row r="30" spans="1:5" x14ac:dyDescent="0.25">
      <c r="A30" s="19"/>
      <c r="B30" s="18" t="s">
        <v>1405</v>
      </c>
      <c r="C30" s="18"/>
      <c r="D30" s="25">
        <v>5000</v>
      </c>
      <c r="E30" s="29"/>
    </row>
    <row r="31" spans="1:5" x14ac:dyDescent="0.25">
      <c r="A31" s="19"/>
      <c r="B31" s="18"/>
      <c r="C31" s="18" t="s">
        <v>1406</v>
      </c>
      <c r="D31" s="25"/>
      <c r="E31" s="29">
        <v>8000</v>
      </c>
    </row>
    <row r="32" spans="1:5" x14ac:dyDescent="0.25">
      <c r="A32" s="19"/>
      <c r="B32" s="18"/>
      <c r="C32" s="18" t="s">
        <v>1407</v>
      </c>
      <c r="D32" s="25"/>
      <c r="E32" s="29">
        <v>2000</v>
      </c>
    </row>
    <row r="33" spans="1:5" x14ac:dyDescent="0.25">
      <c r="A33" s="19"/>
      <c r="B33" s="18"/>
      <c r="C33" s="18" t="s">
        <v>1408</v>
      </c>
      <c r="D33" s="25"/>
      <c r="E33" s="29">
        <f>+D29+D30-E31-E32</f>
        <v>15000</v>
      </c>
    </row>
    <row r="34" spans="1:5" x14ac:dyDescent="0.25">
      <c r="A34" s="44"/>
      <c r="B34" s="221" t="s">
        <v>141</v>
      </c>
      <c r="C34" s="221"/>
      <c r="D34" s="32"/>
      <c r="E34" s="31"/>
    </row>
    <row r="35" spans="1:5" x14ac:dyDescent="0.25">
      <c r="A35" s="19">
        <v>10</v>
      </c>
      <c r="B35" s="18" t="s">
        <v>1409</v>
      </c>
      <c r="C35" s="123"/>
      <c r="D35" s="25">
        <f>+E33</f>
        <v>15000</v>
      </c>
      <c r="E35" s="29"/>
    </row>
    <row r="36" spans="1:5" x14ac:dyDescent="0.25">
      <c r="A36" s="19"/>
      <c r="B36" s="123"/>
      <c r="C36" s="18" t="s">
        <v>1382</v>
      </c>
      <c r="D36" s="25"/>
      <c r="E36" s="29">
        <f>+D35</f>
        <v>15000</v>
      </c>
    </row>
    <row r="37" spans="1:5" x14ac:dyDescent="0.25">
      <c r="A37" s="19"/>
      <c r="B37" s="123" t="s">
        <v>143</v>
      </c>
      <c r="C37" s="123"/>
      <c r="D37" s="25"/>
      <c r="E37" s="29"/>
    </row>
    <row r="38" spans="1:5" x14ac:dyDescent="0.25">
      <c r="A38" s="45">
        <v>11</v>
      </c>
      <c r="B38" s="26" t="s">
        <v>1410</v>
      </c>
      <c r="C38" s="26"/>
      <c r="D38" s="27">
        <v>20000</v>
      </c>
      <c r="E38" s="28"/>
    </row>
    <row r="39" spans="1:5" x14ac:dyDescent="0.25">
      <c r="A39" s="19"/>
      <c r="B39" s="18"/>
      <c r="C39" s="18" t="s">
        <v>1382</v>
      </c>
      <c r="D39" s="25"/>
      <c r="E39" s="29">
        <f>+D38</f>
        <v>20000</v>
      </c>
    </row>
    <row r="40" spans="1:5" x14ac:dyDescent="0.25">
      <c r="A40" s="44"/>
      <c r="B40" s="221" t="s">
        <v>144</v>
      </c>
      <c r="C40" s="221"/>
      <c r="D40" s="32"/>
      <c r="E40" s="31"/>
    </row>
    <row r="41" spans="1:5" x14ac:dyDescent="0.25">
      <c r="A41" s="19">
        <v>12</v>
      </c>
      <c r="B41" s="18" t="s">
        <v>1382</v>
      </c>
      <c r="C41" s="18"/>
      <c r="D41" s="25">
        <v>23000</v>
      </c>
      <c r="E41" s="29"/>
    </row>
    <row r="42" spans="1:5" x14ac:dyDescent="0.25">
      <c r="A42" s="19"/>
      <c r="B42" s="18" t="s">
        <v>21</v>
      </c>
      <c r="C42" s="18"/>
      <c r="D42" s="25">
        <v>1000</v>
      </c>
      <c r="E42" s="29"/>
    </row>
    <row r="43" spans="1:5" x14ac:dyDescent="0.25">
      <c r="A43" s="19"/>
      <c r="B43" s="18"/>
      <c r="C43" s="18" t="s">
        <v>20</v>
      </c>
      <c r="D43" s="25"/>
      <c r="E43" s="29">
        <v>24000</v>
      </c>
    </row>
    <row r="44" spans="1:5" x14ac:dyDescent="0.25">
      <c r="A44" s="44"/>
      <c r="B44" s="221" t="s">
        <v>68</v>
      </c>
      <c r="C44" s="221"/>
      <c r="D44" s="32"/>
      <c r="E44" s="31"/>
    </row>
    <row r="45" spans="1:5" x14ac:dyDescent="0.25">
      <c r="A45" s="43">
        <v>13</v>
      </c>
      <c r="B45" s="26" t="s">
        <v>20</v>
      </c>
      <c r="C45" s="26"/>
      <c r="D45" s="27">
        <v>24000</v>
      </c>
      <c r="E45" s="28"/>
    </row>
    <row r="46" spans="1:5" x14ac:dyDescent="0.25">
      <c r="A46" s="19"/>
      <c r="B46" s="18"/>
      <c r="C46" s="18" t="s">
        <v>10</v>
      </c>
      <c r="D46" s="25"/>
      <c r="E46" s="29">
        <f>+D45</f>
        <v>24000</v>
      </c>
    </row>
    <row r="47" spans="1:5" x14ac:dyDescent="0.25">
      <c r="A47" s="44"/>
      <c r="B47" s="221" t="s">
        <v>69</v>
      </c>
      <c r="C47" s="221"/>
      <c r="D47" s="32"/>
      <c r="E47" s="31"/>
    </row>
    <row r="48" spans="1:5" x14ac:dyDescent="0.25">
      <c r="A48" s="43">
        <v>14</v>
      </c>
      <c r="B48" s="26" t="s">
        <v>23</v>
      </c>
      <c r="C48" s="26"/>
      <c r="D48" s="27">
        <v>25000</v>
      </c>
      <c r="E48" s="28"/>
    </row>
    <row r="49" spans="1:5" x14ac:dyDescent="0.25">
      <c r="A49" s="19"/>
      <c r="B49" s="18"/>
      <c r="C49" s="18" t="s">
        <v>145</v>
      </c>
      <c r="D49" s="25"/>
      <c r="E49" s="29">
        <f>+D48</f>
        <v>25000</v>
      </c>
    </row>
    <row r="50" spans="1:5" x14ac:dyDescent="0.25">
      <c r="A50" s="44"/>
      <c r="B50" s="221" t="s">
        <v>146</v>
      </c>
      <c r="C50" s="221"/>
      <c r="D50" s="30"/>
      <c r="E50" s="31"/>
    </row>
    <row r="51" spans="1:5" x14ac:dyDescent="0.25">
      <c r="A51" s="43">
        <v>15</v>
      </c>
      <c r="B51" s="26" t="s">
        <v>164</v>
      </c>
      <c r="C51" s="26"/>
      <c r="D51" s="27">
        <v>10000</v>
      </c>
      <c r="E51" s="28"/>
    </row>
    <row r="52" spans="1:5" x14ac:dyDescent="0.25">
      <c r="A52" s="19"/>
      <c r="B52" s="18"/>
      <c r="C52" s="18" t="s">
        <v>147</v>
      </c>
      <c r="D52" s="18"/>
      <c r="E52" s="29">
        <f>+D51</f>
        <v>10000</v>
      </c>
    </row>
    <row r="53" spans="1:5" x14ac:dyDescent="0.25">
      <c r="A53" s="44"/>
      <c r="B53" s="221" t="s">
        <v>148</v>
      </c>
      <c r="C53" s="221"/>
      <c r="D53" s="30"/>
      <c r="E53" s="31"/>
    </row>
    <row r="54" spans="1:5" x14ac:dyDescent="0.25">
      <c r="A54" s="43">
        <v>16</v>
      </c>
      <c r="B54" s="18" t="s">
        <v>10</v>
      </c>
      <c r="C54" s="26"/>
      <c r="D54" s="27">
        <v>30000</v>
      </c>
      <c r="E54" s="28"/>
    </row>
    <row r="55" spans="1:5" x14ac:dyDescent="0.25">
      <c r="A55" s="19"/>
      <c r="B55" s="18" t="s">
        <v>147</v>
      </c>
      <c r="C55" s="18"/>
      <c r="D55" s="25">
        <f>+E52</f>
        <v>10000</v>
      </c>
      <c r="E55" s="29"/>
    </row>
    <row r="56" spans="1:5" x14ac:dyDescent="0.25">
      <c r="A56" s="19"/>
      <c r="B56" s="18"/>
      <c r="C56" s="18" t="s">
        <v>73</v>
      </c>
      <c r="D56" s="18"/>
      <c r="E56" s="29">
        <f>+D54+D55</f>
        <v>40000</v>
      </c>
    </row>
    <row r="57" spans="1:5" x14ac:dyDescent="0.25">
      <c r="A57" s="44"/>
      <c r="B57" s="221" t="s">
        <v>149</v>
      </c>
      <c r="C57" s="221"/>
      <c r="D57" s="32"/>
      <c r="E57" s="31"/>
    </row>
    <row r="58" spans="1:5" x14ac:dyDescent="0.25">
      <c r="A58" s="19">
        <v>17</v>
      </c>
      <c r="B58" s="123" t="s">
        <v>126</v>
      </c>
      <c r="C58" s="123"/>
      <c r="D58" s="25">
        <v>500</v>
      </c>
      <c r="E58" s="29"/>
    </row>
    <row r="59" spans="1:5" x14ac:dyDescent="0.25">
      <c r="A59" s="19"/>
      <c r="B59" s="123" t="s">
        <v>150</v>
      </c>
      <c r="C59" s="123"/>
      <c r="D59" s="25">
        <v>500</v>
      </c>
      <c r="E59" s="29"/>
    </row>
    <row r="60" spans="1:5" x14ac:dyDescent="0.25">
      <c r="A60" s="19"/>
      <c r="B60" s="123"/>
      <c r="C60" s="18" t="s">
        <v>164</v>
      </c>
      <c r="D60" s="25"/>
      <c r="E60" s="29">
        <v>1000</v>
      </c>
    </row>
    <row r="61" spans="1:5" x14ac:dyDescent="0.25">
      <c r="A61" s="19"/>
      <c r="B61" s="123" t="s">
        <v>151</v>
      </c>
      <c r="C61" s="123"/>
      <c r="D61" s="25"/>
      <c r="E61" s="29"/>
    </row>
    <row r="62" spans="1:5" x14ac:dyDescent="0.25">
      <c r="A62" s="46">
        <v>18</v>
      </c>
      <c r="B62" s="34" t="s">
        <v>152</v>
      </c>
      <c r="C62" s="34"/>
      <c r="D62" s="35">
        <f>+D38*8*0.12/12</f>
        <v>1600</v>
      </c>
      <c r="E62" s="36"/>
    </row>
    <row r="63" spans="1:5" x14ac:dyDescent="0.25">
      <c r="A63" s="22"/>
      <c r="B63" s="21"/>
      <c r="C63" s="21" t="s">
        <v>153</v>
      </c>
      <c r="D63" s="21"/>
      <c r="E63" s="37">
        <f>+D62</f>
        <v>1600</v>
      </c>
    </row>
    <row r="64" spans="1:5" x14ac:dyDescent="0.25">
      <c r="A64" s="47"/>
      <c r="B64" s="222" t="s">
        <v>70</v>
      </c>
      <c r="C64" s="222"/>
      <c r="D64" s="38"/>
      <c r="E64" s="39"/>
    </row>
    <row r="65" spans="1:5" x14ac:dyDescent="0.25">
      <c r="A65" s="46">
        <v>19</v>
      </c>
      <c r="B65" s="34" t="s">
        <v>32</v>
      </c>
      <c r="C65" s="34"/>
      <c r="D65" s="35">
        <f>+D9*0.15</f>
        <v>6000</v>
      </c>
      <c r="E65" s="36"/>
    </row>
    <row r="66" spans="1:5" x14ac:dyDescent="0.25">
      <c r="A66" s="22"/>
      <c r="B66" s="21"/>
      <c r="C66" s="21" t="s">
        <v>31</v>
      </c>
      <c r="D66" s="21"/>
      <c r="E66" s="37">
        <f>+D65</f>
        <v>6000</v>
      </c>
    </row>
    <row r="67" spans="1:5" x14ac:dyDescent="0.25">
      <c r="A67" s="47"/>
      <c r="B67" s="222" t="s">
        <v>70</v>
      </c>
      <c r="C67" s="222"/>
      <c r="D67" s="38"/>
      <c r="E67" s="39"/>
    </row>
    <row r="68" spans="1:5" x14ac:dyDescent="0.25">
      <c r="A68" s="48">
        <v>20</v>
      </c>
      <c r="B68" s="49" t="s">
        <v>39</v>
      </c>
      <c r="C68" s="50"/>
      <c r="D68" s="51">
        <f>+E69</f>
        <v>75000</v>
      </c>
      <c r="E68" s="52"/>
    </row>
    <row r="69" spans="1:5" x14ac:dyDescent="0.25">
      <c r="A69" s="53"/>
      <c r="B69" s="54"/>
      <c r="C69" s="54" t="s">
        <v>71</v>
      </c>
      <c r="D69" s="54"/>
      <c r="E69" s="55">
        <f>+D12+D48</f>
        <v>75000</v>
      </c>
    </row>
    <row r="70" spans="1:5" x14ac:dyDescent="0.25">
      <c r="A70" s="56"/>
      <c r="B70" s="220" t="s">
        <v>72</v>
      </c>
      <c r="C70" s="220"/>
      <c r="D70" s="57"/>
      <c r="E70" s="58"/>
    </row>
    <row r="71" spans="1:5" x14ac:dyDescent="0.25">
      <c r="A71" s="48">
        <v>21</v>
      </c>
      <c r="B71" s="50" t="s">
        <v>35</v>
      </c>
      <c r="C71" s="50"/>
      <c r="D71" s="51">
        <v>20000</v>
      </c>
      <c r="E71" s="52"/>
    </row>
    <row r="72" spans="1:5" x14ac:dyDescent="0.25">
      <c r="A72" s="53"/>
      <c r="B72" s="54"/>
      <c r="C72" s="54" t="s">
        <v>39</v>
      </c>
      <c r="D72" s="54"/>
      <c r="E72" s="55">
        <f>+D71</f>
        <v>20000</v>
      </c>
    </row>
    <row r="73" spans="1:5" x14ac:dyDescent="0.25">
      <c r="A73" s="56"/>
      <c r="B73" s="220" t="s">
        <v>72</v>
      </c>
      <c r="C73" s="220"/>
      <c r="D73" s="59"/>
      <c r="E73" s="58"/>
    </row>
    <row r="74" spans="1:5" x14ac:dyDescent="0.25">
      <c r="A74" s="48">
        <v>22</v>
      </c>
      <c r="B74" s="50" t="s">
        <v>73</v>
      </c>
      <c r="C74" s="50"/>
      <c r="D74" s="51">
        <f>+E56+E18</f>
        <v>100000</v>
      </c>
      <c r="E74" s="52"/>
    </row>
    <row r="75" spans="1:5" x14ac:dyDescent="0.25">
      <c r="A75" s="53"/>
      <c r="B75" s="54"/>
      <c r="C75" s="60" t="s">
        <v>44</v>
      </c>
      <c r="D75" s="54"/>
      <c r="E75" s="55">
        <f>+D74</f>
        <v>100000</v>
      </c>
    </row>
    <row r="76" spans="1:5" x14ac:dyDescent="0.25">
      <c r="A76" s="56"/>
      <c r="B76" s="220" t="s">
        <v>74</v>
      </c>
      <c r="C76" s="220"/>
      <c r="D76" s="59"/>
      <c r="E76" s="58"/>
    </row>
    <row r="77" spans="1:5" x14ac:dyDescent="0.25">
      <c r="A77" s="61">
        <v>23</v>
      </c>
      <c r="B77" s="49" t="s">
        <v>44</v>
      </c>
      <c r="C77" s="50"/>
      <c r="D77" s="51">
        <f>+D68-E72</f>
        <v>55000</v>
      </c>
      <c r="E77" s="52"/>
    </row>
    <row r="78" spans="1:5" x14ac:dyDescent="0.25">
      <c r="A78" s="53"/>
      <c r="B78" s="54"/>
      <c r="C78" s="60" t="s">
        <v>39</v>
      </c>
      <c r="D78" s="60"/>
      <c r="E78" s="55">
        <f>+D77</f>
        <v>55000</v>
      </c>
    </row>
    <row r="79" spans="1:5" x14ac:dyDescent="0.25">
      <c r="A79" s="56"/>
      <c r="B79" s="220" t="s">
        <v>74</v>
      </c>
      <c r="C79" s="220"/>
      <c r="D79" s="59"/>
      <c r="E79" s="58"/>
    </row>
    <row r="80" spans="1:5" x14ac:dyDescent="0.25">
      <c r="A80" s="48">
        <v>24</v>
      </c>
      <c r="B80" s="50" t="s">
        <v>41</v>
      </c>
      <c r="C80" s="50"/>
      <c r="D80" s="63">
        <f>+E75-D77</f>
        <v>45000</v>
      </c>
      <c r="E80" s="52"/>
    </row>
    <row r="81" spans="1:5" x14ac:dyDescent="0.25">
      <c r="A81" s="53"/>
      <c r="B81" s="54"/>
      <c r="C81" s="64" t="s">
        <v>45</v>
      </c>
      <c r="D81" s="65"/>
      <c r="E81" s="55">
        <f>+D80</f>
        <v>45000</v>
      </c>
    </row>
    <row r="82" spans="1:5" x14ac:dyDescent="0.25">
      <c r="A82" s="56"/>
      <c r="B82" s="220" t="s">
        <v>76</v>
      </c>
      <c r="C82" s="220"/>
      <c r="D82" s="66"/>
      <c r="E82" s="58"/>
    </row>
    <row r="83" spans="1:5" x14ac:dyDescent="0.25">
      <c r="A83" s="48">
        <v>25</v>
      </c>
      <c r="B83" s="50" t="s">
        <v>45</v>
      </c>
      <c r="C83" s="50"/>
      <c r="D83" s="63">
        <f>SUM(E84:E88)</f>
        <v>40100</v>
      </c>
      <c r="E83" s="52"/>
    </row>
    <row r="84" spans="1:5" x14ac:dyDescent="0.25">
      <c r="A84" s="53"/>
      <c r="B84" s="54"/>
      <c r="C84" s="67" t="s">
        <v>49</v>
      </c>
      <c r="D84" s="65"/>
      <c r="E84" s="55">
        <f>+D20+D58</f>
        <v>6500</v>
      </c>
    </row>
    <row r="85" spans="1:5" x14ac:dyDescent="0.25">
      <c r="A85" s="53"/>
      <c r="B85" s="54"/>
      <c r="C85" s="67" t="s">
        <v>11</v>
      </c>
      <c r="D85" s="65"/>
      <c r="E85" s="55">
        <f>+D29</f>
        <v>20000</v>
      </c>
    </row>
    <row r="86" spans="1:5" x14ac:dyDescent="0.25">
      <c r="A86" s="53"/>
      <c r="B86" s="54"/>
      <c r="C86" s="67" t="s">
        <v>50</v>
      </c>
      <c r="D86" s="65"/>
      <c r="E86" s="55">
        <f>+D30</f>
        <v>5000</v>
      </c>
    </row>
    <row r="87" spans="1:5" x14ac:dyDescent="0.25">
      <c r="A87" s="53"/>
      <c r="B87" s="54"/>
      <c r="C87" s="67" t="s">
        <v>19</v>
      </c>
      <c r="D87" s="65"/>
      <c r="E87" s="55">
        <f>+D42</f>
        <v>1000</v>
      </c>
    </row>
    <row r="88" spans="1:5" x14ac:dyDescent="0.25">
      <c r="A88" s="53"/>
      <c r="B88" s="54"/>
      <c r="C88" s="67" t="s">
        <v>33</v>
      </c>
      <c r="D88" s="65"/>
      <c r="E88" s="55">
        <f>+D62+D65</f>
        <v>7600</v>
      </c>
    </row>
    <row r="89" spans="1:5" x14ac:dyDescent="0.25">
      <c r="A89" s="56"/>
      <c r="B89" s="220" t="s">
        <v>76</v>
      </c>
      <c r="C89" s="220"/>
      <c r="D89" s="66"/>
      <c r="E89" s="58"/>
    </row>
    <row r="90" spans="1:5" x14ac:dyDescent="0.25">
      <c r="A90" s="48">
        <v>26</v>
      </c>
      <c r="B90" s="68" t="s">
        <v>45</v>
      </c>
      <c r="C90" s="50"/>
      <c r="D90" s="63">
        <f>+E81-D83</f>
        <v>4900</v>
      </c>
      <c r="E90" s="52"/>
    </row>
    <row r="91" spans="1:5" x14ac:dyDescent="0.25">
      <c r="A91" s="53"/>
      <c r="B91" s="54"/>
      <c r="C91" s="64" t="s">
        <v>55</v>
      </c>
      <c r="D91" s="65"/>
      <c r="E91" s="62">
        <f>+D90</f>
        <v>4900</v>
      </c>
    </row>
    <row r="92" spans="1:5" x14ac:dyDescent="0.25">
      <c r="A92" s="56"/>
      <c r="B92" s="220" t="s">
        <v>77</v>
      </c>
      <c r="C92" s="220"/>
      <c r="D92" s="66"/>
      <c r="E92" s="58"/>
    </row>
    <row r="93" spans="1:5" x14ac:dyDescent="0.25">
      <c r="A93" s="48">
        <v>27</v>
      </c>
      <c r="B93" s="69" t="s">
        <v>56</v>
      </c>
      <c r="C93" s="50"/>
      <c r="D93" s="70">
        <f>+E91</f>
        <v>4900</v>
      </c>
      <c r="E93" s="52"/>
    </row>
    <row r="94" spans="1:5" x14ac:dyDescent="0.25">
      <c r="A94" s="53"/>
      <c r="B94" s="54"/>
      <c r="C94" s="163" t="s">
        <v>57</v>
      </c>
      <c r="D94" s="65"/>
      <c r="E94" s="55">
        <f>+D93</f>
        <v>4900</v>
      </c>
    </row>
    <row r="95" spans="1:5" x14ac:dyDescent="0.25">
      <c r="A95" s="56"/>
      <c r="B95" s="220" t="s">
        <v>77</v>
      </c>
      <c r="C95" s="220"/>
      <c r="D95" s="66"/>
      <c r="E95" s="58"/>
    </row>
    <row r="96" spans="1:5" x14ac:dyDescent="0.25">
      <c r="A96" s="48">
        <v>28</v>
      </c>
      <c r="B96" s="68" t="s">
        <v>57</v>
      </c>
      <c r="C96" s="50"/>
      <c r="D96" s="63">
        <f>+D93</f>
        <v>4900</v>
      </c>
      <c r="E96" s="52"/>
    </row>
    <row r="97" spans="1:5" x14ac:dyDescent="0.25">
      <c r="A97" s="53"/>
      <c r="B97" s="54"/>
      <c r="C97" s="64" t="s">
        <v>179</v>
      </c>
      <c r="D97" s="71"/>
      <c r="E97" s="62">
        <f>+D96</f>
        <v>4900</v>
      </c>
    </row>
    <row r="98" spans="1:5" x14ac:dyDescent="0.25">
      <c r="A98" s="56"/>
      <c r="B98" s="220" t="s">
        <v>78</v>
      </c>
      <c r="C98" s="220"/>
      <c r="D98" s="59"/>
      <c r="E98" s="58"/>
    </row>
    <row r="99" spans="1:5" x14ac:dyDescent="0.25">
      <c r="D99" s="86">
        <f>SUM(D2:D98)</f>
        <v>867400</v>
      </c>
      <c r="E99" s="86">
        <f>SUM(E2:E98)</f>
        <v>867400</v>
      </c>
    </row>
  </sheetData>
  <mergeCells count="25">
    <mergeCell ref="B92:C92"/>
    <mergeCell ref="B98:C98"/>
    <mergeCell ref="B82:C82"/>
    <mergeCell ref="B89:C89"/>
    <mergeCell ref="B95:C95"/>
    <mergeCell ref="B1:C1"/>
    <mergeCell ref="B4:C4"/>
    <mergeCell ref="B14:C14"/>
    <mergeCell ref="B19:C19"/>
    <mergeCell ref="B34:C34"/>
    <mergeCell ref="B11:C11"/>
    <mergeCell ref="B73:C73"/>
    <mergeCell ref="B76:C76"/>
    <mergeCell ref="B79:C79"/>
    <mergeCell ref="B22:C22"/>
    <mergeCell ref="B25:C25"/>
    <mergeCell ref="B40:C40"/>
    <mergeCell ref="B44:C44"/>
    <mergeCell ref="B47:C47"/>
    <mergeCell ref="B70:C70"/>
    <mergeCell ref="B50:C50"/>
    <mergeCell ref="B53:C53"/>
    <mergeCell ref="B57:C57"/>
    <mergeCell ref="B67:C67"/>
    <mergeCell ref="B64:C6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48"/>
  <sheetViews>
    <sheetView zoomScale="140" zoomScaleNormal="140" workbookViewId="0">
      <selection activeCell="E13" sqref="E13"/>
    </sheetView>
  </sheetViews>
  <sheetFormatPr defaultColWidth="8.85546875" defaultRowHeight="15" x14ac:dyDescent="0.25"/>
  <cols>
    <col min="1" max="1" width="7.42578125" customWidth="1"/>
    <col min="2" max="2" width="20.85546875" customWidth="1"/>
    <col min="3" max="3" width="14.42578125" customWidth="1"/>
    <col min="4" max="4" width="18.42578125" bestFit="1" customWidth="1"/>
    <col min="5" max="5" width="14.140625" customWidth="1"/>
    <col min="6" max="6" width="14.5703125" customWidth="1"/>
    <col min="7" max="7" width="7.140625" style="8" bestFit="1" customWidth="1"/>
    <col min="8" max="8" width="8.85546875" style="8"/>
    <col min="9" max="9" width="13.140625" customWidth="1"/>
    <col min="10" max="10" width="17.85546875" customWidth="1"/>
    <col min="11" max="11" width="9.85546875" customWidth="1"/>
    <col min="12" max="12" width="8.85546875" style="8"/>
    <col min="13" max="13" width="12.5703125" customWidth="1"/>
    <col min="14" max="14" width="10.5703125" customWidth="1"/>
    <col min="16" max="16" width="8.85546875" style="8"/>
    <col min="17" max="17" width="16" customWidth="1"/>
    <col min="18" max="18" width="13.42578125" customWidth="1"/>
  </cols>
  <sheetData>
    <row r="1" spans="1:19" x14ac:dyDescent="0.25">
      <c r="B1" s="233" t="s">
        <v>1384</v>
      </c>
      <c r="C1" s="233"/>
      <c r="E1" s="235" t="s">
        <v>1385</v>
      </c>
      <c r="F1" s="235"/>
      <c r="I1" s="236" t="s">
        <v>1398</v>
      </c>
      <c r="J1" s="236"/>
      <c r="K1" s="113"/>
      <c r="L1" s="125"/>
      <c r="M1" s="235" t="s">
        <v>1399</v>
      </c>
      <c r="N1" s="235"/>
      <c r="O1" s="116"/>
      <c r="P1" s="125"/>
      <c r="Q1" s="225" t="s">
        <v>1400</v>
      </c>
      <c r="R1" s="225"/>
    </row>
    <row r="2" spans="1:19" ht="15.75" thickBot="1" x14ac:dyDescent="0.3">
      <c r="B2" s="124" t="s">
        <v>17</v>
      </c>
      <c r="C2" s="119" t="s">
        <v>18</v>
      </c>
      <c r="E2" s="114" t="s">
        <v>17</v>
      </c>
      <c r="F2" s="119" t="s">
        <v>18</v>
      </c>
      <c r="I2" s="138" t="s">
        <v>17</v>
      </c>
      <c r="J2" s="138" t="s">
        <v>18</v>
      </c>
      <c r="K2" s="116"/>
      <c r="L2" s="125"/>
      <c r="M2" s="114" t="s">
        <v>1</v>
      </c>
      <c r="N2" s="114" t="s">
        <v>2</v>
      </c>
      <c r="O2" s="116"/>
      <c r="P2" s="125"/>
      <c r="Q2" s="114" t="s">
        <v>1</v>
      </c>
      <c r="R2" s="114" t="s">
        <v>2</v>
      </c>
    </row>
    <row r="3" spans="1:19" x14ac:dyDescent="0.25">
      <c r="A3" t="s">
        <v>86</v>
      </c>
      <c r="B3" s="115">
        <f>+ΕΓΓΡΑΦΕΣ!D2</f>
        <v>100000</v>
      </c>
      <c r="C3" s="121">
        <f>+ΕΓΓΡΑΦΕΣ!E6</f>
        <v>2000</v>
      </c>
      <c r="D3" s="116" t="s">
        <v>88</v>
      </c>
      <c r="E3" s="120"/>
      <c r="F3" s="121">
        <f>+B3</f>
        <v>100000</v>
      </c>
      <c r="G3" s="8" t="s">
        <v>87</v>
      </c>
      <c r="H3" s="8" t="s">
        <v>90</v>
      </c>
      <c r="I3" s="139">
        <f>+ΕΓΓΡΑΦΕΣ!D12</f>
        <v>50000</v>
      </c>
      <c r="J3" s="137"/>
      <c r="K3" s="116"/>
      <c r="L3" s="125" t="s">
        <v>95</v>
      </c>
      <c r="M3" s="117">
        <f>+ΕΓΓΡΑΦΕΣ!D26</f>
        <v>50000</v>
      </c>
      <c r="N3" s="121">
        <f>+ΕΓΓΡΑΦΕΣ!E13</f>
        <v>50000</v>
      </c>
      <c r="O3" s="116" t="s">
        <v>90</v>
      </c>
      <c r="P3" s="125" t="s">
        <v>91</v>
      </c>
      <c r="Q3" s="117">
        <f>+ΕΓΓΡΑΦΕΣ!D16</f>
        <v>18000</v>
      </c>
      <c r="R3" s="121"/>
    </row>
    <row r="4" spans="1:19" x14ac:dyDescent="0.25">
      <c r="A4" t="s">
        <v>91</v>
      </c>
      <c r="B4" s="117">
        <f>+ΕΓΓΡΑΦΕΣ!D15</f>
        <v>18000</v>
      </c>
      <c r="C4" s="121">
        <f>+ΕΓΓΡΑΦΕΣ!E10</f>
        <v>40000</v>
      </c>
      <c r="D4" s="116" t="s">
        <v>89</v>
      </c>
      <c r="E4" s="122"/>
      <c r="F4" s="116"/>
      <c r="H4" s="125" t="s">
        <v>154</v>
      </c>
      <c r="I4" s="140">
        <f>+ΕΓΓΡΑΦΕΣ!D48</f>
        <v>25000</v>
      </c>
      <c r="J4" s="141"/>
      <c r="K4" s="125"/>
      <c r="L4" s="125"/>
      <c r="M4" s="117"/>
      <c r="N4" s="134"/>
      <c r="O4" s="116"/>
      <c r="Q4" s="6"/>
      <c r="R4" s="126"/>
    </row>
    <row r="5" spans="1:19" x14ac:dyDescent="0.25">
      <c r="A5" t="s">
        <v>94</v>
      </c>
      <c r="B5" s="117">
        <f>+ΕΓΓΡΑΦΕΣ!D23</f>
        <v>18000</v>
      </c>
      <c r="C5" s="121">
        <f>+ΕΓΓΡΑΦΕΣ!E21</f>
        <v>6000</v>
      </c>
      <c r="D5" s="116" t="s">
        <v>92</v>
      </c>
      <c r="E5" s="122"/>
      <c r="F5" s="116"/>
      <c r="I5" s="109"/>
      <c r="J5" s="146">
        <f>+ΕΓΓΡΑΦΕΣ!E69</f>
        <v>75000</v>
      </c>
      <c r="K5" s="112"/>
      <c r="L5" s="125"/>
      <c r="M5" s="116"/>
      <c r="N5" s="116"/>
      <c r="O5" s="116"/>
      <c r="R5" s="182">
        <f>+ΕΓΓΡΑΦΕΣ!E24</f>
        <v>18000</v>
      </c>
      <c r="S5" t="s">
        <v>94</v>
      </c>
    </row>
    <row r="6" spans="1:19" x14ac:dyDescent="0.25">
      <c r="A6" t="s">
        <v>107</v>
      </c>
      <c r="B6" s="117">
        <f>+ΕΓΓΡΑΦΕΣ!D41</f>
        <v>23000</v>
      </c>
      <c r="C6" s="121">
        <f>+ΕΓΓΡΑΦΕΣ!E27</f>
        <v>50000</v>
      </c>
      <c r="D6" s="116" t="s">
        <v>95</v>
      </c>
      <c r="E6" s="116"/>
      <c r="F6" s="116"/>
      <c r="L6" s="125"/>
      <c r="M6" s="116"/>
      <c r="N6" s="116"/>
      <c r="O6" s="116"/>
    </row>
    <row r="7" spans="1:19" ht="15.75" thickBot="1" x14ac:dyDescent="0.3">
      <c r="A7" t="s">
        <v>111</v>
      </c>
      <c r="B7" s="117">
        <f>+ΕΓΓΡΑΦΕΣ!D51</f>
        <v>10000</v>
      </c>
      <c r="C7" s="121">
        <f>+ΕΓΓΡΑΦΕΣ!E36</f>
        <v>15000</v>
      </c>
      <c r="D7" s="116" t="s">
        <v>103</v>
      </c>
      <c r="I7" s="226" t="s">
        <v>114</v>
      </c>
      <c r="J7" s="226"/>
      <c r="L7" s="125"/>
      <c r="M7" s="116"/>
      <c r="N7" s="116"/>
      <c r="O7" s="116"/>
    </row>
    <row r="8" spans="1:19" x14ac:dyDescent="0.25">
      <c r="B8" s="121"/>
      <c r="C8" s="121">
        <f>+ΕΓΓΡΑΦΕΣ!E39</f>
        <v>20000</v>
      </c>
      <c r="D8" s="116" t="s">
        <v>105</v>
      </c>
      <c r="H8" s="8" t="s">
        <v>118</v>
      </c>
      <c r="I8" s="117">
        <f>+ΕΓΓΡΑΦΕΣ!D59</f>
        <v>500</v>
      </c>
      <c r="J8" s="118"/>
      <c r="Q8" s="225" t="s">
        <v>110</v>
      </c>
      <c r="R8" s="225"/>
    </row>
    <row r="9" spans="1:19" ht="15.75" thickBot="1" x14ac:dyDescent="0.3">
      <c r="B9" s="121"/>
      <c r="C9" s="121">
        <f>+ΕΓΓΡΑΦΕΣ!E60</f>
        <v>1000</v>
      </c>
      <c r="D9" s="116" t="s">
        <v>118</v>
      </c>
      <c r="I9" s="6"/>
      <c r="Q9" s="114" t="s">
        <v>1</v>
      </c>
      <c r="R9" s="114" t="s">
        <v>2</v>
      </c>
    </row>
    <row r="10" spans="1:19" ht="15.75" thickBot="1" x14ac:dyDescent="0.3">
      <c r="B10" s="135">
        <f>SUM(B3:B8)</f>
        <v>169000</v>
      </c>
      <c r="C10" s="136">
        <f>SUM(C3:C9)</f>
        <v>134000</v>
      </c>
      <c r="R10" s="1">
        <f>+ΕΓΓΡΑΦΕΣ!E52</f>
        <v>10000</v>
      </c>
      <c r="S10" t="s">
        <v>111</v>
      </c>
    </row>
    <row r="11" spans="1:19" x14ac:dyDescent="0.25">
      <c r="P11" t="s">
        <v>113</v>
      </c>
      <c r="Q11" s="1">
        <f>+ΕΓΓΡΑΦΕΣ!D55</f>
        <v>10000</v>
      </c>
    </row>
    <row r="12" spans="1:19" ht="15.75" thickBot="1" x14ac:dyDescent="0.3">
      <c r="B12" s="226" t="s">
        <v>1401</v>
      </c>
      <c r="C12" s="226"/>
      <c r="E12" s="227" t="s">
        <v>1402</v>
      </c>
      <c r="F12" s="227"/>
      <c r="I12" s="226" t="s">
        <v>1388</v>
      </c>
      <c r="J12" s="226"/>
      <c r="K12" s="113"/>
      <c r="L12" s="150"/>
      <c r="M12" s="232" t="s">
        <v>3</v>
      </c>
      <c r="N12" s="232"/>
    </row>
    <row r="13" spans="1:19" x14ac:dyDescent="0.25">
      <c r="A13" t="s">
        <v>91</v>
      </c>
      <c r="B13" s="117">
        <f>+ΕΓΓΡΑΦΕΣ!D17</f>
        <v>24000</v>
      </c>
      <c r="C13" s="121">
        <f>+ΕΓΓΡΑΦΕΣ!E46</f>
        <v>24000</v>
      </c>
      <c r="D13" t="s">
        <v>107</v>
      </c>
      <c r="E13" s="15"/>
      <c r="F13" s="183">
        <f>+ΕΓΓΡΑΦΕΣ!E18</f>
        <v>60000</v>
      </c>
      <c r="G13" s="125" t="s">
        <v>91</v>
      </c>
      <c r="H13" s="125" t="s">
        <v>88</v>
      </c>
      <c r="I13" s="185">
        <f>+ΕΓΓΡΑΦΕΣ!D5</f>
        <v>2000</v>
      </c>
      <c r="J13" s="118"/>
      <c r="K13" s="118"/>
      <c r="L13" s="150" t="s">
        <v>102</v>
      </c>
      <c r="M13" s="156">
        <f>+ΕΓΓΡΑΦΕΣ!D29</f>
        <v>20000</v>
      </c>
      <c r="N13" s="153">
        <f>+ΕΓΓΡΑΦΕΣ!E85</f>
        <v>20000</v>
      </c>
    </row>
    <row r="14" spans="1:19" x14ac:dyDescent="0.25">
      <c r="A14" s="8" t="s">
        <v>113</v>
      </c>
      <c r="B14" s="1">
        <f>+ΕΓΓΡΑΦΕΣ!D54</f>
        <v>30000</v>
      </c>
      <c r="E14" s="142"/>
      <c r="F14" s="184">
        <f>+ΕΓΓΡΑΦΕΣ!E56</f>
        <v>40000</v>
      </c>
      <c r="G14" s="8" t="s">
        <v>113</v>
      </c>
      <c r="I14" s="6"/>
      <c r="L14" s="9"/>
      <c r="M14" s="156"/>
      <c r="N14" s="153"/>
    </row>
    <row r="15" spans="1:19" ht="15.75" thickBot="1" x14ac:dyDescent="0.3">
      <c r="E15" s="1">
        <f>+ΕΓΓΡΑΦΕΣ!D74</f>
        <v>100000</v>
      </c>
      <c r="F15" s="1">
        <f>SUM(F13:F14)</f>
        <v>100000</v>
      </c>
      <c r="L15" s="9"/>
      <c r="M15" s="153"/>
      <c r="N15" s="153"/>
    </row>
    <row r="16" spans="1:19" x14ac:dyDescent="0.25">
      <c r="L16" s="9"/>
      <c r="M16" s="153"/>
      <c r="N16" s="153"/>
      <c r="P16" s="127"/>
      <c r="Q16" s="128" t="s">
        <v>97</v>
      </c>
      <c r="R16" s="128"/>
      <c r="S16" s="95"/>
    </row>
    <row r="17" spans="1:19" x14ac:dyDescent="0.25">
      <c r="L17" s="9"/>
      <c r="M17" s="153"/>
      <c r="N17" s="153"/>
      <c r="P17" s="129"/>
      <c r="Q17" s="18"/>
      <c r="R17" s="18"/>
      <c r="S17" s="93"/>
    </row>
    <row r="18" spans="1:19" ht="15.75" thickBot="1" x14ac:dyDescent="0.3">
      <c r="B18" s="226" t="s">
        <v>96</v>
      </c>
      <c r="C18" s="226"/>
      <c r="D18" s="116"/>
      <c r="E18" s="226" t="s">
        <v>48</v>
      </c>
      <c r="F18" s="226"/>
      <c r="I18" s="226" t="s">
        <v>28</v>
      </c>
      <c r="J18" s="226"/>
      <c r="K18" s="108"/>
      <c r="L18" s="150"/>
      <c r="M18" s="232" t="s">
        <v>27</v>
      </c>
      <c r="N18" s="232"/>
      <c r="P18" s="129">
        <v>60</v>
      </c>
      <c r="Q18" s="25">
        <f>+ΕΓΓΡΑΦΕΣ!D29</f>
        <v>20000</v>
      </c>
      <c r="R18" s="25">
        <f>+ΕΓΓΡΑΦΕΣ!E31</f>
        <v>8000</v>
      </c>
      <c r="S18" s="93" t="s">
        <v>99</v>
      </c>
    </row>
    <row r="19" spans="1:19" x14ac:dyDescent="0.25">
      <c r="B19" s="122"/>
      <c r="C19" s="116">
        <f>R18</f>
        <v>8000</v>
      </c>
      <c r="D19" s="116" t="s">
        <v>104</v>
      </c>
      <c r="E19" s="117">
        <f>F19</f>
        <v>15000</v>
      </c>
      <c r="F19" s="121">
        <f>R20</f>
        <v>15000</v>
      </c>
      <c r="G19" s="8" t="s">
        <v>102</v>
      </c>
      <c r="I19" s="122"/>
      <c r="J19" s="121">
        <f>+ΕΓΓΡΑΦΕΣ!E32</f>
        <v>2000</v>
      </c>
      <c r="K19" t="s">
        <v>102</v>
      </c>
      <c r="L19" s="150" t="s">
        <v>102</v>
      </c>
      <c r="M19" s="156">
        <f>Q19</f>
        <v>5000</v>
      </c>
      <c r="N19" s="153">
        <f>+ΕΓΓΡΑΦΕΣ!E86</f>
        <v>5000</v>
      </c>
      <c r="P19" s="129" t="s">
        <v>101</v>
      </c>
      <c r="Q19" s="25">
        <f>+ΕΓΓΡΑΦΕΣ!D30</f>
        <v>5000</v>
      </c>
      <c r="R19" s="25">
        <f>+ΕΓΓΡΑΦΕΣ!E32</f>
        <v>2000</v>
      </c>
      <c r="S19" s="93" t="s">
        <v>100</v>
      </c>
    </row>
    <row r="20" spans="1:19" x14ac:dyDescent="0.25">
      <c r="B20" s="6"/>
      <c r="E20" s="6"/>
      <c r="I20" s="6"/>
      <c r="L20" s="150"/>
      <c r="M20" s="157"/>
      <c r="N20" s="152"/>
      <c r="P20" s="129"/>
      <c r="Q20" s="18"/>
      <c r="R20" s="186">
        <f>+ΕΓΓΡΑΦΕΣ!E33</f>
        <v>15000</v>
      </c>
      <c r="S20" s="93" t="s">
        <v>98</v>
      </c>
    </row>
    <row r="21" spans="1:19" x14ac:dyDescent="0.25">
      <c r="L21" s="9"/>
      <c r="M21" s="20"/>
      <c r="N21" s="20"/>
      <c r="P21" s="129"/>
      <c r="Q21" s="18"/>
      <c r="R21" s="18"/>
      <c r="S21" s="93"/>
    </row>
    <row r="22" spans="1:19" x14ac:dyDescent="0.25">
      <c r="L22" s="9"/>
      <c r="M22" s="20"/>
      <c r="N22" s="20"/>
      <c r="P22" s="129"/>
      <c r="Q22" s="18">
        <f>SUM(Q18:Q21)</f>
        <v>25000</v>
      </c>
      <c r="R22" s="18">
        <f>SUM(R18:R21)</f>
        <v>25000</v>
      </c>
      <c r="S22" s="93"/>
    </row>
    <row r="23" spans="1:19" ht="15.75" thickBot="1" x14ac:dyDescent="0.3">
      <c r="B23" s="234" t="s">
        <v>116</v>
      </c>
      <c r="C23" s="234"/>
      <c r="E23" s="227" t="s">
        <v>117</v>
      </c>
      <c r="F23" s="227"/>
      <c r="I23" s="226" t="s">
        <v>1391</v>
      </c>
      <c r="J23" s="226"/>
      <c r="K23" s="113"/>
      <c r="L23" s="158"/>
      <c r="M23" s="232" t="s">
        <v>21</v>
      </c>
      <c r="N23" s="232"/>
      <c r="P23" s="130"/>
      <c r="Q23" s="131"/>
      <c r="R23" s="131"/>
      <c r="S23" s="94"/>
    </row>
    <row r="24" spans="1:19" x14ac:dyDescent="0.25">
      <c r="A24" t="s">
        <v>105</v>
      </c>
      <c r="B24" s="133">
        <f>+ΕΓΓΡΑΦΕΣ!D38</f>
        <v>20000</v>
      </c>
      <c r="C24" s="121"/>
      <c r="E24" s="115"/>
      <c r="F24" s="116">
        <f>B34</f>
        <v>1600</v>
      </c>
      <c r="H24" s="125" t="s">
        <v>89</v>
      </c>
      <c r="I24" s="115">
        <f>+ΕΓΓΡΑΦΕΣ!D9</f>
        <v>40000</v>
      </c>
      <c r="J24" s="116"/>
      <c r="K24" s="116"/>
      <c r="L24" s="158" t="s">
        <v>107</v>
      </c>
      <c r="M24" s="154">
        <f>+ΕΓΓΡΑΦΕΣ!D42</f>
        <v>1000</v>
      </c>
      <c r="N24" s="153">
        <f>+ΕΓΓΡΑΦΕΣ!E87</f>
        <v>1000</v>
      </c>
    </row>
    <row r="25" spans="1:19" x14ac:dyDescent="0.25">
      <c r="B25" s="6"/>
      <c r="E25" s="6"/>
      <c r="I25" s="6"/>
      <c r="L25" s="9"/>
      <c r="M25" s="20"/>
      <c r="N25" s="20"/>
    </row>
    <row r="26" spans="1:19" x14ac:dyDescent="0.25">
      <c r="B26" s="6"/>
      <c r="L26" s="9"/>
      <c r="M26" s="20"/>
      <c r="N26" s="20"/>
    </row>
    <row r="27" spans="1:19" x14ac:dyDescent="0.25">
      <c r="L27" s="9"/>
      <c r="M27" s="20"/>
      <c r="N27" s="20"/>
    </row>
    <row r="28" spans="1:19" ht="15.75" thickBot="1" x14ac:dyDescent="0.3">
      <c r="B28" s="226" t="s">
        <v>106</v>
      </c>
      <c r="C28" s="226"/>
      <c r="E28" s="226" t="s">
        <v>108</v>
      </c>
      <c r="F28" s="226"/>
      <c r="G28" s="125"/>
      <c r="I28" s="231" t="s">
        <v>112</v>
      </c>
      <c r="J28" s="231"/>
      <c r="K28" s="108"/>
      <c r="L28" s="159"/>
      <c r="M28" s="232" t="s">
        <v>93</v>
      </c>
      <c r="N28" s="232"/>
    </row>
    <row r="29" spans="1:19" x14ac:dyDescent="0.25">
      <c r="A29" t="s">
        <v>109</v>
      </c>
      <c r="B29" s="115">
        <f>+ΕΓΓΡΑΦΕΣ!D45</f>
        <v>24000</v>
      </c>
      <c r="C29" s="121">
        <f>+ΕΓΓΡΑΦΕΣ!E43</f>
        <v>24000</v>
      </c>
      <c r="D29" t="s">
        <v>107</v>
      </c>
      <c r="E29" s="120"/>
      <c r="F29" s="121">
        <f>+ΕΓΓΡΑΦΕΣ!E49</f>
        <v>25000</v>
      </c>
      <c r="G29" s="125" t="s">
        <v>154</v>
      </c>
      <c r="H29" s="8" t="s">
        <v>118</v>
      </c>
      <c r="I29" s="154">
        <f>+ΕΓΓΡΑΦΕΣ!D58</f>
        <v>500</v>
      </c>
      <c r="J29" s="153">
        <f>+I29</f>
        <v>500</v>
      </c>
      <c r="K29" s="1"/>
      <c r="L29" s="159" t="s">
        <v>92</v>
      </c>
      <c r="M29" s="156">
        <f>+ΕΓΓΡΑΦΕΣ!D20</f>
        <v>6000</v>
      </c>
      <c r="N29" s="153"/>
    </row>
    <row r="30" spans="1:19" x14ac:dyDescent="0.25">
      <c r="L30" s="159" t="s">
        <v>92</v>
      </c>
      <c r="M30" s="160"/>
      <c r="N30" s="153">
        <f>+M30+M29</f>
        <v>6000</v>
      </c>
    </row>
    <row r="31" spans="1:19" x14ac:dyDescent="0.25">
      <c r="L31" s="9"/>
      <c r="M31" s="1"/>
      <c r="N31" s="1"/>
    </row>
    <row r="32" spans="1:19" ht="15.75" thickBot="1" x14ac:dyDescent="0.3">
      <c r="B32" s="231" t="s">
        <v>115</v>
      </c>
      <c r="C32" s="231"/>
      <c r="E32" s="227" t="s">
        <v>31</v>
      </c>
      <c r="F32" s="227"/>
      <c r="I32" s="228" t="s">
        <v>34</v>
      </c>
      <c r="J32" s="228"/>
      <c r="K32" s="108"/>
      <c r="L32" s="9"/>
      <c r="M32" s="238" t="s">
        <v>36</v>
      </c>
      <c r="N32" s="238"/>
    </row>
    <row r="33" spans="1:15" x14ac:dyDescent="0.25">
      <c r="B33" s="154">
        <f>(I24*15%)</f>
        <v>6000</v>
      </c>
      <c r="C33" s="153"/>
      <c r="E33" s="133"/>
      <c r="F33" s="143">
        <f>B33</f>
        <v>6000</v>
      </c>
      <c r="H33" s="8" t="s">
        <v>120</v>
      </c>
      <c r="I33" s="147">
        <f>J5</f>
        <v>75000</v>
      </c>
      <c r="J33" s="148">
        <f>+M33</f>
        <v>20000</v>
      </c>
      <c r="K33" s="1" t="s">
        <v>121</v>
      </c>
      <c r="L33" s="9"/>
      <c r="M33" s="144">
        <v>20000</v>
      </c>
      <c r="N33" s="145"/>
      <c r="O33" t="s">
        <v>118</v>
      </c>
    </row>
    <row r="34" spans="1:15" x14ac:dyDescent="0.25">
      <c r="B34" s="155">
        <f>(B24*12%)/12*8</f>
        <v>1600</v>
      </c>
      <c r="C34" s="132"/>
      <c r="J34" s="146">
        <f>I33-J33</f>
        <v>55000</v>
      </c>
      <c r="L34" s="9"/>
      <c r="M34" s="1"/>
      <c r="N34" s="1"/>
    </row>
    <row r="35" spans="1:15" x14ac:dyDescent="0.25">
      <c r="B35" s="153">
        <f>SUM(B33:B34)</f>
        <v>7600</v>
      </c>
      <c r="C35" s="153">
        <f>+ΕΓΓΡΑΦΕΣ!E88</f>
        <v>7600</v>
      </c>
      <c r="L35" s="9"/>
      <c r="M35" s="1"/>
      <c r="N35" s="1"/>
    </row>
    <row r="36" spans="1:15" x14ac:dyDescent="0.25">
      <c r="B36" s="109"/>
      <c r="L36" s="9"/>
      <c r="M36" s="1"/>
      <c r="N36" s="1"/>
    </row>
    <row r="37" spans="1:15" ht="15.75" thickBot="1" x14ac:dyDescent="0.3">
      <c r="B37" s="228" t="s">
        <v>44</v>
      </c>
      <c r="C37" s="228"/>
      <c r="E37" s="229" t="s">
        <v>45</v>
      </c>
      <c r="F37" s="229"/>
      <c r="I37" s="229" t="s">
        <v>54</v>
      </c>
      <c r="J37" s="229"/>
      <c r="K37" s="73"/>
      <c r="L37" s="9"/>
      <c r="M37" s="230" t="s">
        <v>57</v>
      </c>
      <c r="N37" s="230"/>
    </row>
    <row r="38" spans="1:15" x14ac:dyDescent="0.25">
      <c r="A38" t="s">
        <v>122</v>
      </c>
      <c r="B38" s="10">
        <f>J34</f>
        <v>55000</v>
      </c>
      <c r="C38" s="1">
        <f>E15</f>
        <v>100000</v>
      </c>
      <c r="D38" t="s">
        <v>123</v>
      </c>
      <c r="E38" s="5"/>
      <c r="F38" s="109">
        <f>B39</f>
        <v>45000</v>
      </c>
      <c r="G38" s="151" t="s">
        <v>119</v>
      </c>
      <c r="I38" s="10"/>
      <c r="J38" s="148">
        <f>F45</f>
        <v>4900</v>
      </c>
      <c r="L38" s="9"/>
      <c r="M38" s="10">
        <f>J40</f>
        <v>4900</v>
      </c>
      <c r="N38" s="1">
        <f>M38</f>
        <v>4900</v>
      </c>
    </row>
    <row r="39" spans="1:15" x14ac:dyDescent="0.25">
      <c r="A39" t="s">
        <v>124</v>
      </c>
      <c r="B39" s="109">
        <f>C38-B38</f>
        <v>45000</v>
      </c>
      <c r="D39" t="s">
        <v>125</v>
      </c>
      <c r="E39" s="150">
        <f>N30</f>
        <v>6000</v>
      </c>
      <c r="F39" s="1"/>
      <c r="I39" s="109"/>
      <c r="L39" s="9"/>
      <c r="M39" s="1"/>
      <c r="N39" s="1"/>
    </row>
    <row r="40" spans="1:15" x14ac:dyDescent="0.25">
      <c r="D40" t="s">
        <v>126</v>
      </c>
      <c r="E40" s="150">
        <f>J29</f>
        <v>500</v>
      </c>
      <c r="F40" s="149"/>
      <c r="J40" s="109">
        <f>J38-I39</f>
        <v>4900</v>
      </c>
    </row>
    <row r="41" spans="1:15" x14ac:dyDescent="0.25">
      <c r="D41" t="s">
        <v>33</v>
      </c>
      <c r="E41" s="109">
        <f>+C35</f>
        <v>7600</v>
      </c>
      <c r="F41" s="1"/>
      <c r="K41" s="108"/>
      <c r="M41" s="237" t="s">
        <v>129</v>
      </c>
      <c r="N41" s="237"/>
    </row>
    <row r="42" spans="1:15" ht="15.75" thickBot="1" x14ac:dyDescent="0.3">
      <c r="D42" t="s">
        <v>127</v>
      </c>
      <c r="E42" s="109">
        <f>N13</f>
        <v>20000</v>
      </c>
      <c r="F42" s="1"/>
      <c r="K42" s="8"/>
      <c r="M42" s="3" t="s">
        <v>17</v>
      </c>
      <c r="N42" s="4" t="s">
        <v>18</v>
      </c>
    </row>
    <row r="43" spans="1:15" x14ac:dyDescent="0.25">
      <c r="D43" t="s">
        <v>128</v>
      </c>
      <c r="E43" s="109">
        <f>N19</f>
        <v>5000</v>
      </c>
      <c r="F43" s="1"/>
      <c r="M43" s="5"/>
      <c r="N43" s="1">
        <f>N38</f>
        <v>4900</v>
      </c>
    </row>
    <row r="44" spans="1:15" x14ac:dyDescent="0.25">
      <c r="D44" t="s">
        <v>155</v>
      </c>
      <c r="E44" s="1">
        <f>+N24</f>
        <v>1000</v>
      </c>
      <c r="F44" s="1"/>
    </row>
    <row r="45" spans="1:15" x14ac:dyDescent="0.25">
      <c r="E45" s="109">
        <f>SUM(E39:E44)</f>
        <v>40100</v>
      </c>
      <c r="F45" s="181">
        <f>F38-E45</f>
        <v>4900</v>
      </c>
    </row>
    <row r="46" spans="1:15" x14ac:dyDescent="0.25">
      <c r="E46" s="1"/>
      <c r="F46" s="1"/>
    </row>
    <row r="47" spans="1:15" ht="15.75" thickBot="1" x14ac:dyDescent="0.3">
      <c r="I47" s="3" t="s">
        <v>17</v>
      </c>
      <c r="J47" s="4" t="s">
        <v>18</v>
      </c>
    </row>
    <row r="48" spans="1:15" x14ac:dyDescent="0.25">
      <c r="I48" s="5"/>
    </row>
  </sheetData>
  <mergeCells count="32">
    <mergeCell ref="I23:J23"/>
    <mergeCell ref="M23:N23"/>
    <mergeCell ref="M1:N1"/>
    <mergeCell ref="B18:C18"/>
    <mergeCell ref="E18:F18"/>
    <mergeCell ref="I18:J18"/>
    <mergeCell ref="M18:N18"/>
    <mergeCell ref="I12:J12"/>
    <mergeCell ref="M12:N12"/>
    <mergeCell ref="E12:F12"/>
    <mergeCell ref="B12:C12"/>
    <mergeCell ref="M41:N41"/>
    <mergeCell ref="B32:C32"/>
    <mergeCell ref="E32:F32"/>
    <mergeCell ref="I32:J32"/>
    <mergeCell ref="M32:N32"/>
    <mergeCell ref="Q1:R1"/>
    <mergeCell ref="Q8:R8"/>
    <mergeCell ref="I7:J7"/>
    <mergeCell ref="E23:F23"/>
    <mergeCell ref="B37:C37"/>
    <mergeCell ref="E37:F37"/>
    <mergeCell ref="I37:J37"/>
    <mergeCell ref="M37:N37"/>
    <mergeCell ref="B28:C28"/>
    <mergeCell ref="E28:F28"/>
    <mergeCell ref="I28:J28"/>
    <mergeCell ref="M28:N28"/>
    <mergeCell ref="B1:C1"/>
    <mergeCell ref="B23:C23"/>
    <mergeCell ref="E1:F1"/>
    <mergeCell ref="I1:J1"/>
  </mergeCells>
  <phoneticPr fontId="2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05"/>
  <sheetViews>
    <sheetView topLeftCell="A42" zoomScale="94" zoomScaleNormal="95" workbookViewId="0">
      <selection activeCell="H68" sqref="H68"/>
    </sheetView>
  </sheetViews>
  <sheetFormatPr defaultColWidth="8.85546875" defaultRowHeight="15" x14ac:dyDescent="0.25"/>
  <cols>
    <col min="1" max="1" width="31.85546875" bestFit="1" customWidth="1"/>
    <col min="2" max="5" width="10.7109375" bestFit="1" customWidth="1"/>
    <col min="7" max="8" width="30.140625" bestFit="1" customWidth="1"/>
    <col min="9" max="9" width="8" bestFit="1" customWidth="1"/>
    <col min="10" max="10" width="28.7109375" bestFit="1" customWidth="1"/>
    <col min="11" max="11" width="8" bestFit="1" customWidth="1"/>
    <col min="12" max="12" width="10.7109375" customWidth="1"/>
  </cols>
  <sheetData>
    <row r="1" spans="1:5" ht="15.75" thickBot="1" x14ac:dyDescent="0.3">
      <c r="A1" s="239" t="s">
        <v>29</v>
      </c>
      <c r="B1" s="239"/>
      <c r="C1" s="239"/>
      <c r="D1" s="239"/>
      <c r="E1" s="239"/>
    </row>
    <row r="2" spans="1:5" ht="15.75" thickBot="1" x14ac:dyDescent="0.3">
      <c r="A2" s="79" t="s">
        <v>7</v>
      </c>
      <c r="B2" s="80" t="s">
        <v>1</v>
      </c>
      <c r="C2" s="80" t="s">
        <v>2</v>
      </c>
      <c r="D2" s="81" t="s">
        <v>8</v>
      </c>
      <c r="E2" s="82" t="s">
        <v>13</v>
      </c>
    </row>
    <row r="3" spans="1:5" x14ac:dyDescent="0.25">
      <c r="A3" s="13" t="s">
        <v>156</v>
      </c>
      <c r="B3" s="11">
        <f>+' ΚΑΘΟΛΙΚΟ'!B24</f>
        <v>20000</v>
      </c>
      <c r="C3" s="11"/>
      <c r="D3" s="11">
        <f>B3-C3</f>
        <v>20000</v>
      </c>
      <c r="E3" s="74"/>
    </row>
    <row r="4" spans="1:5" x14ac:dyDescent="0.25">
      <c r="A4" s="13" t="s">
        <v>25</v>
      </c>
      <c r="B4" s="11">
        <f>+' ΚΑΘΟΛΙΚΟ'!I24</f>
        <v>40000</v>
      </c>
      <c r="C4" s="11"/>
      <c r="D4" s="11">
        <f>B4-C4</f>
        <v>40000</v>
      </c>
      <c r="E4" s="74"/>
    </row>
    <row r="5" spans="1:5" x14ac:dyDescent="0.25">
      <c r="A5" s="13" t="s">
        <v>157</v>
      </c>
      <c r="B5" s="11">
        <f>+' ΚΑΘΟΛΙΚΟ'!I13</f>
        <v>2000</v>
      </c>
      <c r="C5" s="11"/>
      <c r="D5" s="11">
        <f>B5-C5</f>
        <v>2000</v>
      </c>
      <c r="E5" s="74"/>
    </row>
    <row r="6" spans="1:5" x14ac:dyDescent="0.25">
      <c r="A6" s="13" t="s">
        <v>9</v>
      </c>
      <c r="B6" s="11">
        <f>+' ΚΑΘΟΛΙΚΟ'!J5</f>
        <v>75000</v>
      </c>
      <c r="C6" s="11"/>
      <c r="D6" s="11">
        <f t="shared" ref="D6:D7" si="0">B6-C6</f>
        <v>75000</v>
      </c>
      <c r="E6" s="74"/>
    </row>
    <row r="7" spans="1:5" x14ac:dyDescent="0.25">
      <c r="A7" s="13" t="s">
        <v>4</v>
      </c>
      <c r="B7" s="11">
        <f>+' ΚΑΘΟΛΙΚΟ'!Q3</f>
        <v>18000</v>
      </c>
      <c r="C7" s="11">
        <f>+' ΚΑΘΟΛΙΚΟ'!R5</f>
        <v>18000</v>
      </c>
      <c r="D7" s="11">
        <f t="shared" si="0"/>
        <v>0</v>
      </c>
      <c r="E7" s="74"/>
    </row>
    <row r="8" spans="1:5" x14ac:dyDescent="0.25">
      <c r="A8" s="13" t="s">
        <v>10</v>
      </c>
      <c r="B8" s="11">
        <f>+' ΚΑΘΟΛΙΚΟ'!B14+' ΚΑΘΟΛΙΚΟ'!B13</f>
        <v>54000</v>
      </c>
      <c r="C8" s="11">
        <f>+' ΚΑΘΟΛΙΚΟ'!C13</f>
        <v>24000</v>
      </c>
      <c r="D8" s="11">
        <f>B8-C8</f>
        <v>30000</v>
      </c>
      <c r="E8" s="74"/>
    </row>
    <row r="9" spans="1:5" x14ac:dyDescent="0.25">
      <c r="A9" s="13" t="s">
        <v>150</v>
      </c>
      <c r="B9" s="11">
        <f>+' ΚΑΘΟΛΙΚΟ'!I8</f>
        <v>500</v>
      </c>
      <c r="C9" s="11"/>
      <c r="D9" s="11">
        <f>B9-C9</f>
        <v>500</v>
      </c>
      <c r="E9" s="74"/>
    </row>
    <row r="10" spans="1:5" x14ac:dyDescent="0.25">
      <c r="A10" s="13" t="s">
        <v>22</v>
      </c>
      <c r="B10" s="11">
        <f>+' ΚΑΘΟΛΙΚΟ'!B29</f>
        <v>24000</v>
      </c>
      <c r="C10" s="11">
        <f>+' ΚΑΘΟΛΙΚΟ'!C29</f>
        <v>24000</v>
      </c>
      <c r="D10" s="11"/>
      <c r="E10" s="74">
        <f>C10-B10</f>
        <v>0</v>
      </c>
    </row>
    <row r="11" spans="1:5" ht="15.75" thickBot="1" x14ac:dyDescent="0.3">
      <c r="A11" s="14" t="s">
        <v>165</v>
      </c>
      <c r="B11" s="75">
        <f>+' ΚΑΘΟΛΙΚΟ'!B10</f>
        <v>169000</v>
      </c>
      <c r="C11" s="75">
        <f>+' ΚΑΘΟΛΙΚΟ'!C10</f>
        <v>134000</v>
      </c>
      <c r="D11" s="75">
        <f>B11-C11</f>
        <v>35000</v>
      </c>
      <c r="E11" s="76"/>
    </row>
    <row r="12" spans="1:5" x14ac:dyDescent="0.25">
      <c r="A12" s="12" t="s">
        <v>80</v>
      </c>
      <c r="B12" s="77"/>
      <c r="C12" s="77">
        <f>+' ΚΑΘΟΛΙΚΟ'!F3</f>
        <v>100000</v>
      </c>
      <c r="D12" s="77"/>
      <c r="E12" s="78">
        <f t="shared" ref="E12:E18" si="1">C12-B12</f>
        <v>100000</v>
      </c>
    </row>
    <row r="13" spans="1:5" x14ac:dyDescent="0.25">
      <c r="A13" s="13" t="s">
        <v>14</v>
      </c>
      <c r="B13" s="11">
        <f>+' ΚΑΘΟΛΙΚΟ'!M3</f>
        <v>50000</v>
      </c>
      <c r="C13" s="11">
        <f>+' ΚΑΘΟΛΙΚΟ'!N3</f>
        <v>50000</v>
      </c>
      <c r="D13" s="11"/>
      <c r="E13" s="74">
        <f t="shared" si="1"/>
        <v>0</v>
      </c>
    </row>
    <row r="14" spans="1:5" x14ac:dyDescent="0.25">
      <c r="A14" s="13" t="s">
        <v>145</v>
      </c>
      <c r="B14" s="11"/>
      <c r="C14" s="11">
        <f>+' ΚΑΘΟΛΙΚΟ'!F29</f>
        <v>25000</v>
      </c>
      <c r="D14" s="11"/>
      <c r="E14" s="74">
        <f t="shared" si="1"/>
        <v>25000</v>
      </c>
    </row>
    <row r="15" spans="1:5" x14ac:dyDescent="0.25">
      <c r="A15" s="13" t="s">
        <v>24</v>
      </c>
      <c r="B15" s="11">
        <v>0</v>
      </c>
      <c r="C15" s="11">
        <v>0</v>
      </c>
      <c r="D15" s="11"/>
      <c r="E15" s="74">
        <f t="shared" si="1"/>
        <v>0</v>
      </c>
    </row>
    <row r="16" spans="1:5" x14ac:dyDescent="0.25">
      <c r="A16" s="13" t="s">
        <v>16</v>
      </c>
      <c r="B16" s="11">
        <f>+' ΚΑΘΟΛΙΚΟ'!E19</f>
        <v>15000</v>
      </c>
      <c r="C16" s="11">
        <f>+' ΚΑΘΟΛΙΚΟ'!F19</f>
        <v>15000</v>
      </c>
      <c r="D16" s="11"/>
      <c r="E16" s="74">
        <f t="shared" si="1"/>
        <v>0</v>
      </c>
    </row>
    <row r="17" spans="1:5" x14ac:dyDescent="0.25">
      <c r="A17" s="13" t="s">
        <v>79</v>
      </c>
      <c r="B17" s="11"/>
      <c r="C17" s="11">
        <f>+' ΚΑΘΟΛΙΚΟ'!J19</f>
        <v>2000</v>
      </c>
      <c r="D17" s="11"/>
      <c r="E17" s="74">
        <f t="shared" si="1"/>
        <v>2000</v>
      </c>
    </row>
    <row r="18" spans="1:5" ht="15.75" thickBot="1" x14ac:dyDescent="0.3">
      <c r="A18" s="14" t="s">
        <v>67</v>
      </c>
      <c r="B18" s="75"/>
      <c r="C18" s="75">
        <f>+' ΚΑΘΟΛΙΚΟ'!C19</f>
        <v>8000</v>
      </c>
      <c r="D18" s="75"/>
      <c r="E18" s="76">
        <f t="shared" si="1"/>
        <v>8000</v>
      </c>
    </row>
    <row r="19" spans="1:5" x14ac:dyDescent="0.25">
      <c r="A19" s="12" t="s">
        <v>11</v>
      </c>
      <c r="B19" s="77">
        <f>+' ΚΑΘΟΛΙΚΟ'!M13</f>
        <v>20000</v>
      </c>
      <c r="C19" s="77"/>
      <c r="D19" s="77">
        <f>B19-C19</f>
        <v>20000</v>
      </c>
      <c r="E19" s="78"/>
    </row>
    <row r="20" spans="1:5" x14ac:dyDescent="0.25">
      <c r="A20" s="13" t="s">
        <v>12</v>
      </c>
      <c r="B20" s="11">
        <f>+' ΚΑΘΟΛΙΚΟ'!M19</f>
        <v>5000</v>
      </c>
      <c r="C20" s="11"/>
      <c r="D20" s="11">
        <f>B20-C20</f>
        <v>5000</v>
      </c>
      <c r="E20" s="74"/>
    </row>
    <row r="21" spans="1:5" x14ac:dyDescent="0.25">
      <c r="A21" s="13" t="s">
        <v>182</v>
      </c>
      <c r="B21" s="11">
        <f>+' ΚΑΘΟΛΙΚΟ'!M29+' ΚΑΘΟΛΙΚΟ'!I29</f>
        <v>6500</v>
      </c>
      <c r="C21" s="11"/>
      <c r="D21" s="11">
        <f>B21-C21</f>
        <v>6500</v>
      </c>
      <c r="E21" s="74"/>
    </row>
    <row r="22" spans="1:5" x14ac:dyDescent="0.25">
      <c r="A22" s="13" t="s">
        <v>21</v>
      </c>
      <c r="B22" s="11">
        <f>+' ΚΑΘΟΛΙΚΟ'!M24</f>
        <v>1000</v>
      </c>
      <c r="C22" s="11"/>
      <c r="D22" s="11">
        <f>B22-C22</f>
        <v>1000</v>
      </c>
      <c r="E22" s="74"/>
    </row>
    <row r="23" spans="1:5" ht="15.75" thickBot="1" x14ac:dyDescent="0.3">
      <c r="A23" s="13" t="s">
        <v>15</v>
      </c>
      <c r="B23" s="11"/>
      <c r="C23" s="11">
        <f>+' ΚΑΘΟΛΙΚΟ'!F15</f>
        <v>100000</v>
      </c>
      <c r="D23" s="11"/>
      <c r="E23" s="74">
        <f>C23-B23</f>
        <v>100000</v>
      </c>
    </row>
    <row r="24" spans="1:5" ht="15.75" thickBot="1" x14ac:dyDescent="0.3">
      <c r="A24" s="79" t="s">
        <v>81</v>
      </c>
      <c r="B24" s="87">
        <f>SUM(B3:B23)</f>
        <v>500000</v>
      </c>
      <c r="C24" s="87">
        <f>SUM(C3:C23)</f>
        <v>500000</v>
      </c>
      <c r="D24" s="87">
        <f>SUM(D3:D23)</f>
        <v>235000</v>
      </c>
      <c r="E24" s="88">
        <f>SUM(E3:E23)</f>
        <v>235000</v>
      </c>
    </row>
    <row r="28" spans="1:5" ht="15.75" thickBot="1" x14ac:dyDescent="0.3">
      <c r="A28" s="240" t="s">
        <v>30</v>
      </c>
      <c r="B28" s="240"/>
      <c r="C28" s="240"/>
      <c r="D28" s="240"/>
      <c r="E28" s="240"/>
    </row>
    <row r="29" spans="1:5" ht="15.75" thickBot="1" x14ac:dyDescent="0.3">
      <c r="A29" s="83" t="s">
        <v>7</v>
      </c>
      <c r="B29" s="84" t="s">
        <v>1</v>
      </c>
      <c r="C29" s="84" t="s">
        <v>2</v>
      </c>
      <c r="D29" s="84" t="s">
        <v>8</v>
      </c>
      <c r="E29" s="85" t="s">
        <v>13</v>
      </c>
    </row>
    <row r="30" spans="1:5" x14ac:dyDescent="0.25">
      <c r="A30" s="13" t="s">
        <v>156</v>
      </c>
      <c r="B30" s="11">
        <f>+B3</f>
        <v>20000</v>
      </c>
      <c r="C30" s="11">
        <f>+' ΚΑΘΟΛΙΚΟ'!F24</f>
        <v>1600</v>
      </c>
      <c r="D30" s="11">
        <f>B30-C30</f>
        <v>18400</v>
      </c>
      <c r="E30" s="74"/>
    </row>
    <row r="31" spans="1:5" x14ac:dyDescent="0.25">
      <c r="A31" s="13" t="s">
        <v>25</v>
      </c>
      <c r="B31" s="11">
        <f>+B4</f>
        <v>40000</v>
      </c>
      <c r="C31" s="11">
        <f>+' ΚΑΘΟΛΙΚΟ'!F33</f>
        <v>6000</v>
      </c>
      <c r="D31" s="11">
        <f>B31-C31</f>
        <v>34000</v>
      </c>
      <c r="E31" s="74"/>
    </row>
    <row r="32" spans="1:5" x14ac:dyDescent="0.25">
      <c r="A32" s="13" t="s">
        <v>157</v>
      </c>
      <c r="B32" s="11">
        <f t="shared" ref="B32:C38" si="2">+B5</f>
        <v>2000</v>
      </c>
      <c r="C32" s="11"/>
      <c r="D32" s="11">
        <f>B32-C32</f>
        <v>2000</v>
      </c>
      <c r="E32" s="74"/>
    </row>
    <row r="33" spans="1:5" x14ac:dyDescent="0.25">
      <c r="A33" s="13" t="s">
        <v>9</v>
      </c>
      <c r="B33" s="11">
        <f t="shared" si="2"/>
        <v>75000</v>
      </c>
      <c r="C33" s="11"/>
      <c r="D33" s="11">
        <f t="shared" ref="D33:D34" si="3">B33-C33</f>
        <v>75000</v>
      </c>
      <c r="E33" s="74"/>
    </row>
    <row r="34" spans="1:5" x14ac:dyDescent="0.25">
      <c r="A34" s="13" t="s">
        <v>4</v>
      </c>
      <c r="B34" s="11">
        <f t="shared" si="2"/>
        <v>18000</v>
      </c>
      <c r="C34" s="11">
        <f t="shared" si="2"/>
        <v>18000</v>
      </c>
      <c r="D34" s="11">
        <f t="shared" si="3"/>
        <v>0</v>
      </c>
      <c r="E34" s="74"/>
    </row>
    <row r="35" spans="1:5" x14ac:dyDescent="0.25">
      <c r="A35" s="13" t="s">
        <v>10</v>
      </c>
      <c r="B35" s="11">
        <f t="shared" si="2"/>
        <v>54000</v>
      </c>
      <c r="C35" s="11">
        <f t="shared" si="2"/>
        <v>24000</v>
      </c>
      <c r="D35" s="11">
        <f>B35-C35</f>
        <v>30000</v>
      </c>
      <c r="E35" s="74"/>
    </row>
    <row r="36" spans="1:5" x14ac:dyDescent="0.25">
      <c r="A36" s="13" t="s">
        <v>150</v>
      </c>
      <c r="B36" s="11">
        <f t="shared" si="2"/>
        <v>500</v>
      </c>
      <c r="C36" s="11"/>
      <c r="D36" s="11">
        <f>B36-C36</f>
        <v>500</v>
      </c>
      <c r="E36" s="74"/>
    </row>
    <row r="37" spans="1:5" x14ac:dyDescent="0.25">
      <c r="A37" s="13" t="s">
        <v>22</v>
      </c>
      <c r="B37" s="11">
        <f t="shared" si="2"/>
        <v>24000</v>
      </c>
      <c r="C37" s="11">
        <f t="shared" si="2"/>
        <v>24000</v>
      </c>
      <c r="D37" s="11"/>
      <c r="E37" s="74">
        <f>C37-B37</f>
        <v>0</v>
      </c>
    </row>
    <row r="38" spans="1:5" ht="15.75" thickBot="1" x14ac:dyDescent="0.3">
      <c r="A38" s="13" t="s">
        <v>165</v>
      </c>
      <c r="B38" s="11">
        <f t="shared" si="2"/>
        <v>169000</v>
      </c>
      <c r="C38" s="11">
        <f t="shared" si="2"/>
        <v>134000</v>
      </c>
      <c r="D38" s="11">
        <f>B38-C38</f>
        <v>35000</v>
      </c>
      <c r="E38" s="74"/>
    </row>
    <row r="39" spans="1:5" x14ac:dyDescent="0.25">
      <c r="A39" s="12" t="s">
        <v>80</v>
      </c>
      <c r="B39" s="77"/>
      <c r="C39" s="77">
        <f>+C12</f>
        <v>100000</v>
      </c>
      <c r="D39" s="77"/>
      <c r="E39" s="78">
        <f t="shared" ref="E39:E45" si="4">C39-B39</f>
        <v>100000</v>
      </c>
    </row>
    <row r="40" spans="1:5" x14ac:dyDescent="0.25">
      <c r="A40" s="13" t="s">
        <v>14</v>
      </c>
      <c r="B40" s="11">
        <f t="shared" ref="B40:C45" si="5">+B13</f>
        <v>50000</v>
      </c>
      <c r="C40" s="11">
        <f t="shared" si="5"/>
        <v>50000</v>
      </c>
      <c r="D40" s="11"/>
      <c r="E40" s="74">
        <f t="shared" si="4"/>
        <v>0</v>
      </c>
    </row>
    <row r="41" spans="1:5" x14ac:dyDescent="0.25">
      <c r="A41" s="13" t="s">
        <v>145</v>
      </c>
      <c r="B41" s="11"/>
      <c r="C41" s="11">
        <f t="shared" si="5"/>
        <v>25000</v>
      </c>
      <c r="D41" s="11"/>
      <c r="E41" s="74">
        <f t="shared" si="4"/>
        <v>25000</v>
      </c>
    </row>
    <row r="42" spans="1:5" x14ac:dyDescent="0.25">
      <c r="A42" s="13" t="s">
        <v>24</v>
      </c>
      <c r="B42" s="11">
        <f t="shared" si="5"/>
        <v>0</v>
      </c>
      <c r="C42" s="11">
        <f t="shared" si="5"/>
        <v>0</v>
      </c>
      <c r="D42" s="11"/>
      <c r="E42" s="74">
        <f t="shared" si="4"/>
        <v>0</v>
      </c>
    </row>
    <row r="43" spans="1:5" x14ac:dyDescent="0.25">
      <c r="A43" s="13" t="s">
        <v>16</v>
      </c>
      <c r="B43" s="11">
        <f t="shared" si="5"/>
        <v>15000</v>
      </c>
      <c r="C43" s="11">
        <f t="shared" si="5"/>
        <v>15000</v>
      </c>
      <c r="D43" s="11"/>
      <c r="E43" s="74">
        <f t="shared" si="4"/>
        <v>0</v>
      </c>
    </row>
    <row r="44" spans="1:5" x14ac:dyDescent="0.25">
      <c r="A44" s="13" t="s">
        <v>79</v>
      </c>
      <c r="B44" s="11"/>
      <c r="C44" s="11">
        <f t="shared" si="5"/>
        <v>2000</v>
      </c>
      <c r="D44" s="11"/>
      <c r="E44" s="74">
        <f t="shared" si="4"/>
        <v>2000</v>
      </c>
    </row>
    <row r="45" spans="1:5" ht="15.75" thickBot="1" x14ac:dyDescent="0.3">
      <c r="A45" s="14" t="s">
        <v>67</v>
      </c>
      <c r="B45" s="75"/>
      <c r="C45" s="75">
        <f t="shared" si="5"/>
        <v>8000</v>
      </c>
      <c r="D45" s="75"/>
      <c r="E45" s="76">
        <f t="shared" si="4"/>
        <v>8000</v>
      </c>
    </row>
    <row r="46" spans="1:5" x14ac:dyDescent="0.25">
      <c r="A46" s="13" t="s">
        <v>11</v>
      </c>
      <c r="B46" s="11">
        <f>+B19</f>
        <v>20000</v>
      </c>
      <c r="C46" s="11"/>
      <c r="D46" s="11">
        <f>B46-C46</f>
        <v>20000</v>
      </c>
      <c r="E46" s="74"/>
    </row>
    <row r="47" spans="1:5" x14ac:dyDescent="0.25">
      <c r="A47" s="13" t="s">
        <v>50</v>
      </c>
      <c r="B47" s="11">
        <f>+B20</f>
        <v>5000</v>
      </c>
      <c r="C47" s="11"/>
      <c r="D47" s="11">
        <f>B47-C47</f>
        <v>5000</v>
      </c>
      <c r="E47" s="74"/>
    </row>
    <row r="48" spans="1:5" x14ac:dyDescent="0.25">
      <c r="A48" s="13" t="s">
        <v>5</v>
      </c>
      <c r="B48" s="11">
        <f>+B21</f>
        <v>6500</v>
      </c>
      <c r="C48" s="11"/>
      <c r="D48" s="11">
        <f>B48-C48</f>
        <v>6500</v>
      </c>
      <c r="E48" s="74"/>
    </row>
    <row r="49" spans="1:11" x14ac:dyDescent="0.25">
      <c r="A49" s="13" t="s">
        <v>33</v>
      </c>
      <c r="B49" s="11">
        <f>+' ΚΑΘΟΛΙΚΟ'!B35</f>
        <v>7600</v>
      </c>
      <c r="C49" s="11"/>
      <c r="D49" s="11">
        <f>B49-C49</f>
        <v>7600</v>
      </c>
      <c r="E49" s="74"/>
    </row>
    <row r="50" spans="1:11" x14ac:dyDescent="0.25">
      <c r="A50" s="13" t="s">
        <v>21</v>
      </c>
      <c r="B50" s="11">
        <f>+B22</f>
        <v>1000</v>
      </c>
      <c r="C50" s="11"/>
      <c r="D50" s="11">
        <f>B50-C50</f>
        <v>1000</v>
      </c>
      <c r="E50" s="74"/>
    </row>
    <row r="51" spans="1:11" ht="15.75" thickBot="1" x14ac:dyDescent="0.3">
      <c r="A51" s="13" t="s">
        <v>15</v>
      </c>
      <c r="B51" s="11"/>
      <c r="C51" s="11">
        <f>+C23</f>
        <v>100000</v>
      </c>
      <c r="D51" s="11"/>
      <c r="E51" s="74">
        <f>C51-B51</f>
        <v>100000</v>
      </c>
    </row>
    <row r="52" spans="1:11" ht="15.75" thickBot="1" x14ac:dyDescent="0.3">
      <c r="A52" s="79" t="s">
        <v>81</v>
      </c>
      <c r="B52" s="87">
        <f>SUM(B30:B51)</f>
        <v>507600</v>
      </c>
      <c r="C52" s="87">
        <f>SUM(C30:C51)</f>
        <v>507600</v>
      </c>
      <c r="D52" s="87">
        <f>SUM(D30:D51)</f>
        <v>235000</v>
      </c>
      <c r="E52" s="88">
        <f>SUM(E30:E51)</f>
        <v>235000</v>
      </c>
    </row>
    <row r="56" spans="1:11" x14ac:dyDescent="0.25">
      <c r="A56" s="239" t="s">
        <v>38</v>
      </c>
      <c r="B56" s="239"/>
      <c r="C56" s="239"/>
      <c r="D56" s="239"/>
      <c r="E56" s="239"/>
    </row>
    <row r="57" spans="1:11" ht="15.75" thickBot="1" x14ac:dyDescent="0.3">
      <c r="A57" s="15" t="s">
        <v>7</v>
      </c>
      <c r="B57" s="41" t="s">
        <v>1</v>
      </c>
      <c r="C57" s="72" t="s">
        <v>2</v>
      </c>
      <c r="D57" s="73" t="s">
        <v>8</v>
      </c>
      <c r="E57" s="73" t="s">
        <v>13</v>
      </c>
    </row>
    <row r="58" spans="1:11" ht="23.25" customHeight="1" x14ac:dyDescent="0.25">
      <c r="A58" s="96" t="s">
        <v>156</v>
      </c>
      <c r="B58" s="103">
        <f>+B30</f>
        <v>20000</v>
      </c>
      <c r="C58" s="103">
        <f>+C30</f>
        <v>1600</v>
      </c>
      <c r="D58" s="164">
        <f t="shared" ref="D58" si="6">B58-C58</f>
        <v>18400</v>
      </c>
      <c r="E58" s="107"/>
      <c r="G58" s="244" t="s">
        <v>62</v>
      </c>
      <c r="H58" s="245"/>
      <c r="I58" s="245"/>
      <c r="J58" s="245"/>
      <c r="K58" s="246"/>
    </row>
    <row r="59" spans="1:11" ht="15.75" thickBot="1" x14ac:dyDescent="0.3">
      <c r="A59" s="97" t="s">
        <v>25</v>
      </c>
      <c r="B59" s="103">
        <f>+B31</f>
        <v>40000</v>
      </c>
      <c r="C59" s="103">
        <f>+C31</f>
        <v>6000</v>
      </c>
      <c r="D59" s="165">
        <f t="shared" ref="D59:D67" si="7">B59-C59</f>
        <v>34000</v>
      </c>
      <c r="E59" s="105"/>
      <c r="G59" s="191"/>
      <c r="H59" s="192" t="s">
        <v>61</v>
      </c>
      <c r="I59" s="193"/>
      <c r="J59" s="192" t="s">
        <v>161</v>
      </c>
      <c r="K59" s="194"/>
    </row>
    <row r="60" spans="1:11" x14ac:dyDescent="0.25">
      <c r="A60" s="97" t="s">
        <v>157</v>
      </c>
      <c r="B60" s="103">
        <f>+B32</f>
        <v>2000</v>
      </c>
      <c r="C60" s="103">
        <v>0</v>
      </c>
      <c r="D60" s="165">
        <f t="shared" si="7"/>
        <v>2000</v>
      </c>
      <c r="E60" s="105"/>
      <c r="G60" s="13" t="s">
        <v>158</v>
      </c>
      <c r="I60" s="2">
        <f>+D58</f>
        <v>18400</v>
      </c>
      <c r="J60" t="s">
        <v>160</v>
      </c>
      <c r="K60" s="176">
        <f>+E68</f>
        <v>100000</v>
      </c>
    </row>
    <row r="61" spans="1:11" x14ac:dyDescent="0.25">
      <c r="A61" s="97" t="s">
        <v>40</v>
      </c>
      <c r="B61" s="103">
        <f>+' ΚΑΘΟΛΙΚΟ'!M33</f>
        <v>20000</v>
      </c>
      <c r="C61" s="103">
        <v>0</v>
      </c>
      <c r="D61" s="165">
        <f t="shared" si="7"/>
        <v>20000</v>
      </c>
      <c r="E61" s="105"/>
      <c r="G61" s="13" t="s">
        <v>25</v>
      </c>
      <c r="I61" s="2">
        <f>+D59</f>
        <v>34000</v>
      </c>
      <c r="J61" t="s">
        <v>58</v>
      </c>
      <c r="K61" s="176">
        <f>+E69</f>
        <v>4900</v>
      </c>
    </row>
    <row r="62" spans="1:11" ht="15.75" thickBot="1" x14ac:dyDescent="0.3">
      <c r="A62" s="99" t="s">
        <v>9</v>
      </c>
      <c r="B62" s="103">
        <f>+B33</f>
        <v>75000</v>
      </c>
      <c r="C62" s="103">
        <f>+' ΚΑΘΟΛΙΚΟ'!J5</f>
        <v>75000</v>
      </c>
      <c r="D62" s="166">
        <f t="shared" si="7"/>
        <v>0</v>
      </c>
      <c r="E62" s="105"/>
      <c r="G62" s="13" t="s">
        <v>159</v>
      </c>
      <c r="I62" s="2">
        <f>+D60</f>
        <v>2000</v>
      </c>
      <c r="K62" s="188">
        <f>+K60+K61</f>
        <v>104900</v>
      </c>
    </row>
    <row r="63" spans="1:11" ht="16.5" thickTop="1" thickBot="1" x14ac:dyDescent="0.3">
      <c r="A63" s="97" t="s">
        <v>4</v>
      </c>
      <c r="B63" s="103">
        <f>+B34</f>
        <v>18000</v>
      </c>
      <c r="C63" s="103">
        <f>+C34</f>
        <v>18000</v>
      </c>
      <c r="D63" s="165">
        <f t="shared" si="7"/>
        <v>0</v>
      </c>
      <c r="E63" s="105"/>
      <c r="G63" s="13"/>
      <c r="I63" s="189">
        <f>SUM(I60:I62)</f>
        <v>54400</v>
      </c>
      <c r="J63" t="s">
        <v>14</v>
      </c>
      <c r="K63" s="176">
        <v>0</v>
      </c>
    </row>
    <row r="64" spans="1:11" ht="15.75" thickTop="1" x14ac:dyDescent="0.25">
      <c r="A64" s="97" t="s">
        <v>10</v>
      </c>
      <c r="B64" s="103">
        <f>+B35</f>
        <v>54000</v>
      </c>
      <c r="C64" s="103">
        <f>+C35</f>
        <v>24000</v>
      </c>
      <c r="D64" s="165">
        <f t="shared" si="7"/>
        <v>30000</v>
      </c>
      <c r="E64" s="105"/>
      <c r="G64" s="13" t="s">
        <v>40</v>
      </c>
      <c r="I64" s="2">
        <f>+D61</f>
        <v>20000</v>
      </c>
      <c r="J64" t="s">
        <v>46</v>
      </c>
      <c r="K64" s="176">
        <f>+E75</f>
        <v>8000</v>
      </c>
    </row>
    <row r="65" spans="1:11" x14ac:dyDescent="0.25">
      <c r="A65" s="97" t="s">
        <v>22</v>
      </c>
      <c r="B65" s="103">
        <f>+B37</f>
        <v>24000</v>
      </c>
      <c r="C65" s="103">
        <f>+C37</f>
        <v>24000</v>
      </c>
      <c r="D65" s="165">
        <f t="shared" si="7"/>
        <v>0</v>
      </c>
      <c r="E65" s="105"/>
      <c r="G65" s="13" t="s">
        <v>10</v>
      </c>
      <c r="I65" s="2">
        <f>+D64</f>
        <v>30000</v>
      </c>
      <c r="J65" t="s">
        <v>145</v>
      </c>
      <c r="K65" s="176">
        <f>+E71</f>
        <v>25000</v>
      </c>
    </row>
    <row r="66" spans="1:11" x14ac:dyDescent="0.25">
      <c r="A66" s="97" t="s">
        <v>150</v>
      </c>
      <c r="B66" s="103">
        <f>+B36</f>
        <v>500</v>
      </c>
      <c r="C66" s="103">
        <v>0</v>
      </c>
      <c r="D66" s="165">
        <f t="shared" si="7"/>
        <v>500</v>
      </c>
      <c r="E66" s="105"/>
      <c r="G66" s="13" t="s">
        <v>150</v>
      </c>
      <c r="I66" s="2">
        <f>+D66</f>
        <v>500</v>
      </c>
      <c r="J66" t="s">
        <v>79</v>
      </c>
      <c r="K66" s="176">
        <f>+E74</f>
        <v>2000</v>
      </c>
    </row>
    <row r="67" spans="1:11" ht="15.75" thickBot="1" x14ac:dyDescent="0.3">
      <c r="A67" s="98" t="s">
        <v>166</v>
      </c>
      <c r="B67" s="103">
        <f>+B38</f>
        <v>169000</v>
      </c>
      <c r="C67" s="103">
        <f>+C38</f>
        <v>134000</v>
      </c>
      <c r="D67" s="167">
        <f t="shared" si="7"/>
        <v>35000</v>
      </c>
      <c r="E67" s="106"/>
      <c r="G67" s="13" t="s">
        <v>6</v>
      </c>
      <c r="I67" s="2">
        <f>+D67</f>
        <v>35000</v>
      </c>
      <c r="K67" s="188">
        <f>SUM(K63:K66)</f>
        <v>35000</v>
      </c>
    </row>
    <row r="68" spans="1:11" ht="15.75" thickBot="1" x14ac:dyDescent="0.3">
      <c r="A68" s="100" t="s">
        <v>80</v>
      </c>
      <c r="B68" s="103">
        <f>+B39</f>
        <v>0</v>
      </c>
      <c r="C68" s="103">
        <f>+C39</f>
        <v>100000</v>
      </c>
      <c r="D68" s="168"/>
      <c r="E68" s="169">
        <f>C68-B68</f>
        <v>100000</v>
      </c>
      <c r="G68" s="13"/>
      <c r="I68" s="189">
        <f>SUM(I64:I67)</f>
        <v>85500</v>
      </c>
      <c r="K68" s="176"/>
    </row>
    <row r="69" spans="1:11" ht="16.5" thickTop="1" thickBot="1" x14ac:dyDescent="0.3">
      <c r="A69" s="101" t="s">
        <v>58</v>
      </c>
      <c r="B69" s="103">
        <v>0</v>
      </c>
      <c r="C69" s="103">
        <f>+C85</f>
        <v>4900</v>
      </c>
      <c r="D69" s="170"/>
      <c r="E69" s="171">
        <f>C69</f>
        <v>4900</v>
      </c>
      <c r="G69" s="177"/>
      <c r="H69" s="178"/>
      <c r="I69" s="190">
        <f>+I63+I68</f>
        <v>139900</v>
      </c>
      <c r="J69" s="179"/>
      <c r="K69" s="180">
        <f>+K62+K67</f>
        <v>139900</v>
      </c>
    </row>
    <row r="70" spans="1:11" x14ac:dyDescent="0.25">
      <c r="A70" s="100" t="s">
        <v>14</v>
      </c>
      <c r="B70" s="103">
        <f t="shared" ref="B70:C75" si="8">+B40</f>
        <v>50000</v>
      </c>
      <c r="C70" s="103">
        <f t="shared" si="8"/>
        <v>50000</v>
      </c>
      <c r="D70" s="168"/>
      <c r="E70" s="169">
        <f>C70-B70</f>
        <v>0</v>
      </c>
    </row>
    <row r="71" spans="1:11" ht="15.75" thickBot="1" x14ac:dyDescent="0.3">
      <c r="A71" s="102" t="s">
        <v>145</v>
      </c>
      <c r="B71" s="103">
        <f t="shared" si="8"/>
        <v>0</v>
      </c>
      <c r="C71" s="103">
        <f t="shared" si="8"/>
        <v>25000</v>
      </c>
      <c r="D71" s="172"/>
      <c r="E71" s="173">
        <f>C71-D71</f>
        <v>25000</v>
      </c>
    </row>
    <row r="72" spans="1:11" ht="15.75" thickBot="1" x14ac:dyDescent="0.3">
      <c r="A72" s="102" t="s">
        <v>24</v>
      </c>
      <c r="B72" s="103">
        <f t="shared" si="8"/>
        <v>0</v>
      </c>
      <c r="C72" s="103">
        <f t="shared" si="8"/>
        <v>0</v>
      </c>
      <c r="D72" s="172"/>
      <c r="E72" s="173">
        <f>C72-B72</f>
        <v>0</v>
      </c>
      <c r="G72" s="241" t="s">
        <v>42</v>
      </c>
      <c r="H72" s="242"/>
      <c r="I72" s="242"/>
      <c r="J72" s="243"/>
    </row>
    <row r="73" spans="1:11" x14ac:dyDescent="0.25">
      <c r="A73" s="102" t="s">
        <v>16</v>
      </c>
      <c r="B73" s="103">
        <f t="shared" si="8"/>
        <v>15000</v>
      </c>
      <c r="C73" s="103">
        <f t="shared" si="8"/>
        <v>15000</v>
      </c>
      <c r="D73" s="172"/>
      <c r="E73" s="173">
        <f>C73-B73</f>
        <v>0</v>
      </c>
      <c r="G73" s="13"/>
      <c r="J73" s="195"/>
    </row>
    <row r="74" spans="1:11" x14ac:dyDescent="0.25">
      <c r="A74" s="102" t="s">
        <v>79</v>
      </c>
      <c r="B74" s="103">
        <f t="shared" si="8"/>
        <v>0</v>
      </c>
      <c r="C74" s="103">
        <f t="shared" si="8"/>
        <v>2000</v>
      </c>
      <c r="D74" s="172"/>
      <c r="E74" s="173">
        <f>C74-B74</f>
        <v>2000</v>
      </c>
      <c r="G74" s="13"/>
      <c r="H74" t="s">
        <v>43</v>
      </c>
      <c r="J74" s="176">
        <f>+C81</f>
        <v>100000</v>
      </c>
    </row>
    <row r="75" spans="1:11" ht="15.75" thickBot="1" x14ac:dyDescent="0.3">
      <c r="A75" s="101" t="s">
        <v>67</v>
      </c>
      <c r="B75" s="103">
        <f t="shared" si="8"/>
        <v>0</v>
      </c>
      <c r="C75" s="103">
        <f t="shared" si="8"/>
        <v>8000</v>
      </c>
      <c r="D75" s="174"/>
      <c r="E75" s="171">
        <f>C75-B75</f>
        <v>8000</v>
      </c>
      <c r="G75" s="13" t="s">
        <v>52</v>
      </c>
      <c r="H75" t="s">
        <v>39</v>
      </c>
      <c r="J75" s="176">
        <f>+B82</f>
        <v>55000</v>
      </c>
    </row>
    <row r="76" spans="1:11" x14ac:dyDescent="0.25">
      <c r="A76" s="96" t="s">
        <v>11</v>
      </c>
      <c r="B76" s="103">
        <f>+B46</f>
        <v>20000</v>
      </c>
      <c r="C76" s="103">
        <f t="shared" ref="C76:C80" si="9">+B76</f>
        <v>20000</v>
      </c>
      <c r="D76" s="175">
        <f>B76-C76</f>
        <v>0</v>
      </c>
      <c r="E76" s="107"/>
      <c r="G76" s="13"/>
      <c r="H76" t="s">
        <v>44</v>
      </c>
      <c r="J76" s="176">
        <f>+J74-J75</f>
        <v>45000</v>
      </c>
    </row>
    <row r="77" spans="1:11" x14ac:dyDescent="0.25">
      <c r="A77" s="97" t="s">
        <v>50</v>
      </c>
      <c r="B77" s="103">
        <f>+B47</f>
        <v>5000</v>
      </c>
      <c r="C77" s="103">
        <f t="shared" si="9"/>
        <v>5000</v>
      </c>
      <c r="D77" s="165">
        <f>B77-C77</f>
        <v>0</v>
      </c>
      <c r="E77" s="105"/>
      <c r="G77" s="13" t="s">
        <v>51</v>
      </c>
      <c r="H77" t="s">
        <v>26</v>
      </c>
      <c r="J77" s="176">
        <v>0</v>
      </c>
    </row>
    <row r="78" spans="1:11" x14ac:dyDescent="0.25">
      <c r="A78" s="97" t="s">
        <v>37</v>
      </c>
      <c r="B78" s="103">
        <f>+B48</f>
        <v>6500</v>
      </c>
      <c r="C78" s="103">
        <f t="shared" si="9"/>
        <v>6500</v>
      </c>
      <c r="D78" s="165">
        <f>B78-C78</f>
        <v>0</v>
      </c>
      <c r="E78" s="105"/>
      <c r="G78" s="13" t="s">
        <v>52</v>
      </c>
      <c r="H78" t="s">
        <v>53</v>
      </c>
      <c r="J78" s="176">
        <f>+B76+B77+B78+B79+B80</f>
        <v>40100</v>
      </c>
    </row>
    <row r="79" spans="1:11" x14ac:dyDescent="0.25">
      <c r="A79" s="97" t="s">
        <v>33</v>
      </c>
      <c r="B79" s="103">
        <f>+B49</f>
        <v>7600</v>
      </c>
      <c r="C79" s="103">
        <f t="shared" si="9"/>
        <v>7600</v>
      </c>
      <c r="D79" s="165">
        <f t="shared" ref="D79" si="10">B79-C79</f>
        <v>0</v>
      </c>
      <c r="E79" s="105"/>
      <c r="G79" s="196"/>
      <c r="H79" s="15" t="s">
        <v>47</v>
      </c>
      <c r="I79" s="15"/>
      <c r="J79" s="110">
        <f>+J76-J78+J77</f>
        <v>4900</v>
      </c>
    </row>
    <row r="80" spans="1:11" x14ac:dyDescent="0.25">
      <c r="A80" s="97" t="s">
        <v>21</v>
      </c>
      <c r="B80" s="103">
        <f>+B50</f>
        <v>1000</v>
      </c>
      <c r="C80" s="103">
        <f t="shared" si="9"/>
        <v>1000</v>
      </c>
      <c r="D80" s="165">
        <f>B80-C80</f>
        <v>0</v>
      </c>
      <c r="E80" s="105"/>
      <c r="G80" s="197" t="s">
        <v>59</v>
      </c>
      <c r="H80" s="40" t="s">
        <v>60</v>
      </c>
      <c r="I80" s="40"/>
      <c r="J80" s="198"/>
    </row>
    <row r="81" spans="1:10" ht="15.75" thickBot="1" x14ac:dyDescent="0.3">
      <c r="A81" s="97" t="s">
        <v>82</v>
      </c>
      <c r="B81" s="103">
        <f>+C81</f>
        <v>100000</v>
      </c>
      <c r="C81" s="103">
        <f>+C51</f>
        <v>100000</v>
      </c>
      <c r="D81" s="165"/>
      <c r="E81" s="105">
        <f t="shared" ref="E81:E86" si="11">C81-B81</f>
        <v>0</v>
      </c>
      <c r="G81" s="14"/>
      <c r="H81" s="199" t="s">
        <v>57</v>
      </c>
      <c r="I81" s="200"/>
      <c r="J81" s="111">
        <f>J79-J80</f>
        <v>4900</v>
      </c>
    </row>
    <row r="82" spans="1:10" x14ac:dyDescent="0.25">
      <c r="A82" s="97" t="s">
        <v>39</v>
      </c>
      <c r="B82" s="103">
        <f>+' ΚΑΘΟΛΙΚΟ'!J34</f>
        <v>55000</v>
      </c>
      <c r="C82" s="103">
        <f>+B82</f>
        <v>55000</v>
      </c>
      <c r="D82" s="165"/>
      <c r="E82" s="105">
        <f t="shared" si="11"/>
        <v>0</v>
      </c>
    </row>
    <row r="83" spans="1:10" x14ac:dyDescent="0.25">
      <c r="A83" s="97" t="s">
        <v>41</v>
      </c>
      <c r="B83" s="103">
        <f>+' ΚΑΘΟΛΙΚΟ'!B39</f>
        <v>45000</v>
      </c>
      <c r="C83" s="103">
        <f>+B83</f>
        <v>45000</v>
      </c>
      <c r="D83" s="165"/>
      <c r="E83" s="105">
        <f t="shared" si="11"/>
        <v>0</v>
      </c>
    </row>
    <row r="84" spans="1:10" x14ac:dyDescent="0.25">
      <c r="A84" s="97" t="s">
        <v>47</v>
      </c>
      <c r="B84" s="103">
        <f>+' ΚΑΘΟΛΙΚΟ'!F45</f>
        <v>4900</v>
      </c>
      <c r="C84" s="103">
        <f>+B84</f>
        <v>4900</v>
      </c>
      <c r="D84" s="165"/>
      <c r="E84" s="105">
        <f t="shared" si="11"/>
        <v>0</v>
      </c>
    </row>
    <row r="85" spans="1:10" x14ac:dyDescent="0.25">
      <c r="A85" s="97" t="s">
        <v>57</v>
      </c>
      <c r="B85" s="103">
        <f>+' ΚΑΘΟΛΙΚΟ'!M38</f>
        <v>4900</v>
      </c>
      <c r="C85" s="103">
        <f>+B85</f>
        <v>4900</v>
      </c>
      <c r="D85" s="165"/>
      <c r="E85" s="105">
        <f t="shared" si="11"/>
        <v>0</v>
      </c>
    </row>
    <row r="86" spans="1:10" ht="15.75" thickBot="1" x14ac:dyDescent="0.3">
      <c r="A86" s="98" t="s">
        <v>55</v>
      </c>
      <c r="B86" s="103">
        <f>+' ΚΑΘΟΛΙΚΟ'!J38</f>
        <v>4900</v>
      </c>
      <c r="C86" s="103">
        <f>+B86</f>
        <v>4900</v>
      </c>
      <c r="D86" s="167"/>
      <c r="E86" s="106">
        <f t="shared" si="11"/>
        <v>0</v>
      </c>
    </row>
    <row r="87" spans="1:10" x14ac:dyDescent="0.25">
      <c r="B87" s="89">
        <f>SUM(B58:B86)</f>
        <v>742300</v>
      </c>
      <c r="C87" s="90">
        <f>SUM(C58:C86)</f>
        <v>742300</v>
      </c>
      <c r="D87" s="91">
        <f>SUM(D58:D86)</f>
        <v>139900</v>
      </c>
      <c r="E87" s="90">
        <f>SUM(E58:E86)</f>
        <v>139900</v>
      </c>
    </row>
    <row r="89" spans="1:10" x14ac:dyDescent="0.25">
      <c r="B89" s="1"/>
    </row>
    <row r="91" spans="1:10" ht="15.75" thickBot="1" x14ac:dyDescent="0.3">
      <c r="A91" s="239" t="s">
        <v>38</v>
      </c>
      <c r="B91" s="239"/>
      <c r="C91" s="239"/>
      <c r="D91" s="239"/>
      <c r="E91" s="239"/>
    </row>
    <row r="92" spans="1:10" ht="15.75" thickBot="1" x14ac:dyDescent="0.3">
      <c r="A92" s="16" t="s">
        <v>7</v>
      </c>
      <c r="B92" s="17" t="s">
        <v>1</v>
      </c>
      <c r="C92" s="17" t="s">
        <v>2</v>
      </c>
      <c r="D92" s="187" t="s">
        <v>8</v>
      </c>
      <c r="E92" s="92" t="s">
        <v>13</v>
      </c>
    </row>
    <row r="93" spans="1:10" x14ac:dyDescent="0.25">
      <c r="A93" s="96" t="s">
        <v>156</v>
      </c>
      <c r="B93" s="103">
        <f>+B58</f>
        <v>20000</v>
      </c>
      <c r="C93" s="103">
        <f>+C58</f>
        <v>1600</v>
      </c>
      <c r="D93" s="164">
        <f>+B93-C93</f>
        <v>18400</v>
      </c>
      <c r="E93" s="107"/>
    </row>
    <row r="94" spans="1:10" x14ac:dyDescent="0.25">
      <c r="A94" s="97" t="s">
        <v>25</v>
      </c>
      <c r="B94" s="103">
        <f t="shared" ref="B94:C96" si="12">+B59</f>
        <v>40000</v>
      </c>
      <c r="C94" s="103">
        <f t="shared" si="12"/>
        <v>6000</v>
      </c>
      <c r="D94" s="165">
        <f t="shared" ref="D94:D99" si="13">+B94-C94</f>
        <v>34000</v>
      </c>
      <c r="E94" s="105"/>
    </row>
    <row r="95" spans="1:10" x14ac:dyDescent="0.25">
      <c r="A95" s="97" t="s">
        <v>157</v>
      </c>
      <c r="B95" s="103">
        <f t="shared" si="12"/>
        <v>2000</v>
      </c>
      <c r="C95" s="103">
        <f t="shared" si="12"/>
        <v>0</v>
      </c>
      <c r="D95" s="165">
        <f t="shared" si="13"/>
        <v>2000</v>
      </c>
      <c r="E95" s="105"/>
    </row>
    <row r="96" spans="1:10" x14ac:dyDescent="0.25">
      <c r="A96" s="97" t="s">
        <v>40</v>
      </c>
      <c r="B96" s="103">
        <f t="shared" si="12"/>
        <v>20000</v>
      </c>
      <c r="C96" s="103">
        <f t="shared" si="12"/>
        <v>0</v>
      </c>
      <c r="D96" s="165">
        <f t="shared" si="13"/>
        <v>20000</v>
      </c>
      <c r="E96" s="105"/>
    </row>
    <row r="97" spans="1:5" x14ac:dyDescent="0.25">
      <c r="A97" s="97" t="s">
        <v>10</v>
      </c>
      <c r="B97" s="103">
        <f>+B64</f>
        <v>54000</v>
      </c>
      <c r="C97" s="103">
        <f>+C64</f>
        <v>24000</v>
      </c>
      <c r="D97" s="165">
        <f t="shared" si="13"/>
        <v>30000</v>
      </c>
      <c r="E97" s="105"/>
    </row>
    <row r="98" spans="1:5" x14ac:dyDescent="0.25">
      <c r="A98" s="97" t="s">
        <v>150</v>
      </c>
      <c r="B98" s="103">
        <f t="shared" ref="B98:C101" si="14">+B66</f>
        <v>500</v>
      </c>
      <c r="C98" s="103">
        <f t="shared" si="14"/>
        <v>0</v>
      </c>
      <c r="D98" s="165">
        <f t="shared" si="13"/>
        <v>500</v>
      </c>
      <c r="E98" s="105"/>
    </row>
    <row r="99" spans="1:5" ht="15.75" thickBot="1" x14ac:dyDescent="0.3">
      <c r="A99" s="98" t="s">
        <v>165</v>
      </c>
      <c r="B99" s="103">
        <f t="shared" si="14"/>
        <v>169000</v>
      </c>
      <c r="C99" s="103">
        <f t="shared" si="14"/>
        <v>134000</v>
      </c>
      <c r="D99" s="167">
        <f t="shared" si="13"/>
        <v>35000</v>
      </c>
      <c r="E99" s="106"/>
    </row>
    <row r="100" spans="1:5" x14ac:dyDescent="0.25">
      <c r="A100" s="100" t="s">
        <v>80</v>
      </c>
      <c r="B100" s="103">
        <f t="shared" si="14"/>
        <v>0</v>
      </c>
      <c r="C100" s="103">
        <f t="shared" si="14"/>
        <v>100000</v>
      </c>
      <c r="D100" s="168"/>
      <c r="E100" s="169">
        <f>+C100-B100</f>
        <v>100000</v>
      </c>
    </row>
    <row r="101" spans="1:5" ht="15.75" thickBot="1" x14ac:dyDescent="0.3">
      <c r="A101" s="101" t="s">
        <v>58</v>
      </c>
      <c r="B101" s="103">
        <f t="shared" si="14"/>
        <v>0</v>
      </c>
      <c r="C101" s="103">
        <f t="shared" si="14"/>
        <v>4900</v>
      </c>
      <c r="D101" s="170"/>
      <c r="E101" s="171">
        <f>+C101-B101</f>
        <v>4900</v>
      </c>
    </row>
    <row r="102" spans="1:5" x14ac:dyDescent="0.25">
      <c r="A102" s="102" t="s">
        <v>145</v>
      </c>
      <c r="B102" s="103">
        <f>+B71</f>
        <v>0</v>
      </c>
      <c r="C102" s="103">
        <f>+C71</f>
        <v>25000</v>
      </c>
      <c r="D102" s="172"/>
      <c r="E102" s="173">
        <f>+C102-B102</f>
        <v>25000</v>
      </c>
    </row>
    <row r="103" spans="1:5" x14ac:dyDescent="0.25">
      <c r="A103" s="102" t="s">
        <v>79</v>
      </c>
      <c r="B103" s="103">
        <f>+B74</f>
        <v>0</v>
      </c>
      <c r="C103" s="103">
        <f>+C74</f>
        <v>2000</v>
      </c>
      <c r="D103" s="172"/>
      <c r="E103" s="173">
        <f>+C103-B103</f>
        <v>2000</v>
      </c>
    </row>
    <row r="104" spans="1:5" ht="15.75" thickBot="1" x14ac:dyDescent="0.3">
      <c r="A104" s="101" t="s">
        <v>67</v>
      </c>
      <c r="B104" s="103">
        <f>+B75</f>
        <v>0</v>
      </c>
      <c r="C104" s="103">
        <f>+C75</f>
        <v>8000</v>
      </c>
      <c r="D104" s="174"/>
      <c r="E104" s="171">
        <f>+C104-B104</f>
        <v>8000</v>
      </c>
    </row>
    <row r="105" spans="1:5" x14ac:dyDescent="0.25">
      <c r="B105" s="89">
        <f>SUM(B93:B104)</f>
        <v>305500</v>
      </c>
      <c r="C105" s="90">
        <f>SUM(C93:C104)</f>
        <v>305500</v>
      </c>
      <c r="D105" s="91">
        <f>SUM(D93:D104)</f>
        <v>139900</v>
      </c>
      <c r="E105" s="90">
        <f>SUM(E93:E104)</f>
        <v>139900</v>
      </c>
    </row>
  </sheetData>
  <mergeCells count="6">
    <mergeCell ref="A1:E1"/>
    <mergeCell ref="A28:E28"/>
    <mergeCell ref="A56:E56"/>
    <mergeCell ref="A91:E91"/>
    <mergeCell ref="G72:J72"/>
    <mergeCell ref="G58:K58"/>
  </mergeCells>
  <pageMargins left="0.7" right="0.7" top="0.75" bottom="0.75" header="0.3" footer="0.3"/>
  <pageSetup paperSize="9"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ΛΟΓΙΣΤΙΚΟ ΣΧΕΔΙΟ ΕΛΠ</vt:lpstr>
      <vt:lpstr>ΠΛΗΡΕΣ ΜΕ ΑΝΤΙΣΤΟΙΧΙΣΗ ΕΛΠ ΕΓΛΣ</vt:lpstr>
      <vt:lpstr>ΕΚΦ. Θ. 3-4 </vt:lpstr>
      <vt:lpstr>ΕΓΓΡΑΦΕΣ</vt:lpstr>
      <vt:lpstr> ΚΑΘΟΛΙΚΟ</vt:lpstr>
      <vt:lpstr>ΙΣΟΖΥΓΙΑ+ΟΙΚ ΚΑΤΑΣ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nikos</dc:creator>
  <cp:lastModifiedBy>KLP FINANCE</cp:lastModifiedBy>
  <dcterms:created xsi:type="dcterms:W3CDTF">2020-11-07T15:39:08Z</dcterms:created>
  <dcterms:modified xsi:type="dcterms:W3CDTF">2023-11-01T11:35:45Z</dcterms:modified>
</cp:coreProperties>
</file>