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NK\Lessons\22 Valuation\"/>
    </mc:Choice>
  </mc:AlternateContent>
  <xr:revisionPtr revIDLastSave="0" documentId="13_ncr:40001_{E28BB135-7656-4903-877E-F2FDF117C542}" xr6:coauthVersionLast="46" xr6:coauthVersionMax="46" xr10:uidLastSave="{00000000-0000-0000-0000-000000000000}"/>
  <bookViews>
    <workbookView xWindow="-108" yWindow="-108" windowWidth="23256" windowHeight="12576"/>
  </bookViews>
  <sheets>
    <sheet name="Heteroscasticity" sheetId="2" r:id="rId1"/>
    <sheet name="Autoregressio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" i="1"/>
  <c r="A52" i="2"/>
  <c r="C52" i="2" s="1"/>
  <c r="A53" i="2"/>
  <c r="C53" i="2" s="1"/>
  <c r="A54" i="2"/>
  <c r="C54" i="2" s="1"/>
  <c r="A55" i="2"/>
  <c r="C55" i="2" s="1"/>
  <c r="A56" i="2"/>
  <c r="C56" i="2" s="1"/>
  <c r="A57" i="2"/>
  <c r="C57" i="2" s="1"/>
  <c r="A58" i="2"/>
  <c r="C58" i="2" s="1"/>
  <c r="A59" i="2"/>
  <c r="C59" i="2" s="1"/>
  <c r="A60" i="2"/>
  <c r="C60" i="2" s="1"/>
  <c r="A61" i="2"/>
  <c r="C61" i="2" s="1"/>
  <c r="A62" i="2"/>
  <c r="C62" i="2" s="1"/>
  <c r="A63" i="2"/>
  <c r="C63" i="2" s="1"/>
  <c r="A64" i="2"/>
  <c r="C64" i="2" s="1"/>
  <c r="A65" i="2"/>
  <c r="C65" i="2" s="1"/>
  <c r="A66" i="2"/>
  <c r="C66" i="2" s="1"/>
  <c r="A67" i="2"/>
  <c r="C67" i="2" s="1"/>
  <c r="A68" i="2"/>
  <c r="C68" i="2" s="1"/>
  <c r="A69" i="2"/>
  <c r="C69" i="2" s="1"/>
  <c r="A70" i="2"/>
  <c r="C70" i="2" s="1"/>
  <c r="A71" i="2"/>
  <c r="C71" i="2" s="1"/>
  <c r="A72" i="2"/>
  <c r="C72" i="2" s="1"/>
  <c r="A73" i="2"/>
  <c r="C73" i="2" s="1"/>
  <c r="A74" i="2"/>
  <c r="C74" i="2" s="1"/>
  <c r="A75" i="2"/>
  <c r="C75" i="2" s="1"/>
  <c r="A76" i="2"/>
  <c r="C76" i="2" s="1"/>
  <c r="A77" i="2"/>
  <c r="C77" i="2" s="1"/>
  <c r="A78" i="2"/>
  <c r="C78" i="2" s="1"/>
  <c r="A79" i="2"/>
  <c r="C79" i="2" s="1"/>
  <c r="A80" i="2"/>
  <c r="C80" i="2" s="1"/>
  <c r="A81" i="2"/>
  <c r="C81" i="2" s="1"/>
  <c r="A82" i="2"/>
  <c r="C82" i="2" s="1"/>
  <c r="A83" i="2"/>
  <c r="C83" i="2" s="1"/>
  <c r="A84" i="2"/>
  <c r="C84" i="2" s="1"/>
  <c r="A85" i="2"/>
  <c r="C85" i="2" s="1"/>
  <c r="A86" i="2"/>
  <c r="C86" i="2" s="1"/>
  <c r="A87" i="2"/>
  <c r="C87" i="2" s="1"/>
  <c r="A88" i="2"/>
  <c r="C88" i="2" s="1"/>
  <c r="A89" i="2"/>
  <c r="C89" i="2" s="1"/>
  <c r="A90" i="2"/>
  <c r="C90" i="2" s="1"/>
  <c r="A91" i="2"/>
  <c r="C91" i="2" s="1"/>
  <c r="A92" i="2"/>
  <c r="C92" i="2" s="1"/>
  <c r="A93" i="2"/>
  <c r="C93" i="2" s="1"/>
  <c r="A94" i="2"/>
  <c r="C94" i="2" s="1"/>
  <c r="A95" i="2"/>
  <c r="C95" i="2" s="1"/>
  <c r="A96" i="2"/>
  <c r="C96" i="2" s="1"/>
  <c r="A97" i="2"/>
  <c r="C97" i="2" s="1"/>
  <c r="A98" i="2"/>
  <c r="C98" i="2" s="1"/>
  <c r="A99" i="2"/>
  <c r="C99" i="2" s="1"/>
  <c r="A100" i="2"/>
  <c r="C100" i="2" s="1"/>
  <c r="A101" i="2"/>
  <c r="C101" i="2" s="1"/>
  <c r="A3" i="2"/>
  <c r="C3" i="2" s="1"/>
  <c r="A4" i="2"/>
  <c r="C4" i="2" s="1"/>
  <c r="A5" i="2"/>
  <c r="C5" i="2" s="1"/>
  <c r="A6" i="2"/>
  <c r="B6" i="2" s="1"/>
  <c r="A7" i="2"/>
  <c r="C7" i="2" s="1"/>
  <c r="A8" i="2"/>
  <c r="C8" i="2" s="1"/>
  <c r="A9" i="2"/>
  <c r="C9" i="2" s="1"/>
  <c r="A10" i="2"/>
  <c r="C10" i="2" s="1"/>
  <c r="A11" i="2"/>
  <c r="C11" i="2" s="1"/>
  <c r="A12" i="2"/>
  <c r="C12" i="2" s="1"/>
  <c r="A13" i="2"/>
  <c r="C13" i="2" s="1"/>
  <c r="A14" i="2"/>
  <c r="B14" i="2" s="1"/>
  <c r="A15" i="2"/>
  <c r="C15" i="2" s="1"/>
  <c r="A16" i="2"/>
  <c r="C16" i="2" s="1"/>
  <c r="A17" i="2"/>
  <c r="C17" i="2" s="1"/>
  <c r="A18" i="2"/>
  <c r="B18" i="2" s="1"/>
  <c r="A19" i="2"/>
  <c r="C19" i="2" s="1"/>
  <c r="A20" i="2"/>
  <c r="C20" i="2" s="1"/>
  <c r="A21" i="2"/>
  <c r="C21" i="2" s="1"/>
  <c r="A22" i="2"/>
  <c r="B22" i="2" s="1"/>
  <c r="A23" i="2"/>
  <c r="C23" i="2" s="1"/>
  <c r="A24" i="2"/>
  <c r="C24" i="2" s="1"/>
  <c r="A25" i="2"/>
  <c r="C25" i="2" s="1"/>
  <c r="A26" i="2"/>
  <c r="B26" i="2" s="1"/>
  <c r="A27" i="2"/>
  <c r="C27" i="2" s="1"/>
  <c r="A28" i="2"/>
  <c r="C28" i="2" s="1"/>
  <c r="A29" i="2"/>
  <c r="C29" i="2" s="1"/>
  <c r="A30" i="2"/>
  <c r="C30" i="2" s="1"/>
  <c r="A31" i="2"/>
  <c r="C31" i="2" s="1"/>
  <c r="A32" i="2"/>
  <c r="C32" i="2" s="1"/>
  <c r="A33" i="2"/>
  <c r="C33" i="2" s="1"/>
  <c r="A34" i="2"/>
  <c r="C34" i="2" s="1"/>
  <c r="A35" i="2"/>
  <c r="C35" i="2" s="1"/>
  <c r="A36" i="2"/>
  <c r="C36" i="2" s="1"/>
  <c r="A37" i="2"/>
  <c r="C37" i="2" s="1"/>
  <c r="A38" i="2"/>
  <c r="C38" i="2" s="1"/>
  <c r="A39" i="2"/>
  <c r="C39" i="2" s="1"/>
  <c r="A40" i="2"/>
  <c r="C40" i="2" s="1"/>
  <c r="A41" i="2"/>
  <c r="C41" i="2" s="1"/>
  <c r="A42" i="2"/>
  <c r="B42" i="2" s="1"/>
  <c r="A43" i="2"/>
  <c r="C43" i="2" s="1"/>
  <c r="A44" i="2"/>
  <c r="C44" i="2" s="1"/>
  <c r="A45" i="2"/>
  <c r="C45" i="2" s="1"/>
  <c r="A46" i="2"/>
  <c r="B46" i="2" s="1"/>
  <c r="A47" i="2"/>
  <c r="C47" i="2" s="1"/>
  <c r="A48" i="2"/>
  <c r="C48" i="2" s="1"/>
  <c r="A49" i="2"/>
  <c r="C49" i="2" s="1"/>
  <c r="A50" i="2"/>
  <c r="B50" i="2" s="1"/>
  <c r="A51" i="2"/>
  <c r="C51" i="2" s="1"/>
  <c r="A2" i="2"/>
  <c r="B2" i="2" s="1"/>
  <c r="A1" i="1"/>
  <c r="B2" i="1" s="1"/>
  <c r="C42" i="2" l="1"/>
  <c r="C22" i="2"/>
  <c r="C26" i="2"/>
  <c r="C6" i="2"/>
  <c r="C14" i="2"/>
  <c r="C46" i="2"/>
  <c r="C18" i="2"/>
  <c r="C50" i="2"/>
  <c r="B10" i="2"/>
  <c r="B58" i="2"/>
  <c r="B74" i="2"/>
  <c r="B90" i="2"/>
  <c r="B30" i="2"/>
  <c r="B62" i="2"/>
  <c r="B78" i="2"/>
  <c r="B94" i="2"/>
  <c r="B34" i="2"/>
  <c r="B66" i="2"/>
  <c r="B82" i="2"/>
  <c r="B98" i="2"/>
  <c r="B38" i="2"/>
  <c r="B54" i="2"/>
  <c r="B70" i="2"/>
  <c r="B86" i="2"/>
  <c r="C2" i="2"/>
  <c r="B3" i="2"/>
  <c r="B7" i="2"/>
  <c r="B11" i="2"/>
  <c r="B15" i="2"/>
  <c r="B19" i="2"/>
  <c r="B23" i="2"/>
  <c r="B27" i="2"/>
  <c r="B31" i="2"/>
  <c r="B35" i="2"/>
  <c r="B39" i="2"/>
  <c r="B43" i="2"/>
  <c r="B47" i="2"/>
  <c r="B51" i="2"/>
  <c r="B55" i="2"/>
  <c r="B59" i="2"/>
  <c r="B63" i="2"/>
  <c r="B67" i="2"/>
  <c r="B71" i="2"/>
  <c r="B75" i="2"/>
  <c r="B79" i="2"/>
  <c r="B83" i="2"/>
  <c r="B87" i="2"/>
  <c r="B91" i="2"/>
  <c r="B95" i="2"/>
  <c r="B99" i="2"/>
  <c r="B4" i="2"/>
  <c r="B8" i="2"/>
  <c r="B12" i="2"/>
  <c r="B16" i="2"/>
  <c r="B20" i="2"/>
  <c r="B24" i="2"/>
  <c r="B28" i="2"/>
  <c r="B32" i="2"/>
  <c r="B36" i="2"/>
  <c r="B40" i="2"/>
  <c r="B44" i="2"/>
  <c r="B48" i="2"/>
  <c r="B52" i="2"/>
  <c r="B56" i="2"/>
  <c r="B60" i="2"/>
  <c r="B64" i="2"/>
  <c r="B68" i="2"/>
  <c r="B72" i="2"/>
  <c r="B76" i="2"/>
  <c r="B80" i="2"/>
  <c r="B84" i="2"/>
  <c r="B88" i="2"/>
  <c r="B92" i="2"/>
  <c r="B96" i="2"/>
  <c r="B100" i="2"/>
  <c r="B5" i="2"/>
  <c r="B9" i="2"/>
  <c r="B13" i="2"/>
  <c r="B17" i="2"/>
  <c r="B21" i="2"/>
  <c r="B25" i="2"/>
  <c r="B29" i="2"/>
  <c r="B33" i="2"/>
  <c r="B37" i="2"/>
  <c r="B41" i="2"/>
  <c r="B45" i="2"/>
  <c r="B49" i="2"/>
  <c r="B53" i="2"/>
  <c r="B57" i="2"/>
  <c r="B61" i="2"/>
  <c r="B65" i="2"/>
  <c r="B69" i="2"/>
  <c r="B73" i="2"/>
  <c r="B77" i="2"/>
  <c r="B81" i="2"/>
  <c r="B85" i="2"/>
  <c r="B89" i="2"/>
  <c r="B93" i="2"/>
  <c r="B97" i="2"/>
  <c r="B101" i="2"/>
  <c r="A2" i="1"/>
  <c r="B3" i="1" s="1"/>
  <c r="A3" i="1" s="1"/>
  <c r="D1" i="1"/>
  <c r="E2" i="1"/>
  <c r="D2" i="1" s="1"/>
  <c r="E3" i="1" l="1"/>
  <c r="D3" i="1" s="1"/>
  <c r="B4" i="1"/>
  <c r="E4" i="1"/>
  <c r="D4" i="1" s="1"/>
  <c r="E2" i="2"/>
  <c r="G2" i="2" s="1"/>
  <c r="I2" i="2" s="1"/>
  <c r="D79" i="2"/>
  <c r="D75" i="2"/>
  <c r="F75" i="2" s="1"/>
  <c r="H75" i="2" s="1"/>
  <c r="D81" i="2"/>
  <c r="F81" i="2" s="1"/>
  <c r="H81" i="2" s="1"/>
  <c r="D33" i="2"/>
  <c r="F33" i="2" s="1"/>
  <c r="H33" i="2" s="1"/>
  <c r="D18" i="2"/>
  <c r="F18" i="2" s="1"/>
  <c r="H18" i="2" s="1"/>
  <c r="D60" i="2"/>
  <c r="F60" i="2" s="1"/>
  <c r="H60" i="2" s="1"/>
  <c r="D28" i="2"/>
  <c r="F28" i="2" s="1"/>
  <c r="H28" i="2" s="1"/>
  <c r="D23" i="2"/>
  <c r="F23" i="2" s="1"/>
  <c r="H23" i="2" s="1"/>
  <c r="D54" i="2"/>
  <c r="F54" i="2" s="1"/>
  <c r="H54" i="2" s="1"/>
  <c r="D67" i="2"/>
  <c r="F67" i="2" s="1"/>
  <c r="H67" i="2" s="1"/>
  <c r="D93" i="2"/>
  <c r="F93" i="2" s="1"/>
  <c r="H93" i="2" s="1"/>
  <c r="D45" i="2"/>
  <c r="F45" i="2" s="1"/>
  <c r="H45" i="2" s="1"/>
  <c r="D29" i="2"/>
  <c r="F29" i="2" s="1"/>
  <c r="H29" i="2" s="1"/>
  <c r="D13" i="2"/>
  <c r="F13" i="2" s="1"/>
  <c r="H13" i="2" s="1"/>
  <c r="D19" i="2"/>
  <c r="F19" i="2" s="1"/>
  <c r="H19" i="2" s="1"/>
  <c r="D50" i="2"/>
  <c r="F50" i="2" s="1"/>
  <c r="H50" i="2" s="1"/>
  <c r="D10" i="2"/>
  <c r="F10" i="2" s="1"/>
  <c r="H10" i="2" s="1"/>
  <c r="D88" i="2"/>
  <c r="F88" i="2" s="1"/>
  <c r="H88" i="2" s="1"/>
  <c r="D72" i="2"/>
  <c r="F72" i="2" s="1"/>
  <c r="H72" i="2" s="1"/>
  <c r="D56" i="2"/>
  <c r="F56" i="2" s="1"/>
  <c r="H56" i="2" s="1"/>
  <c r="D40" i="2"/>
  <c r="F40" i="2" s="1"/>
  <c r="H40" i="2" s="1"/>
  <c r="D24" i="2"/>
  <c r="F24" i="2" s="1"/>
  <c r="H24" i="2" s="1"/>
  <c r="D8" i="2"/>
  <c r="F8" i="2" s="1"/>
  <c r="H8" i="2" s="1"/>
  <c r="D99" i="2"/>
  <c r="F99" i="2" s="1"/>
  <c r="H99" i="2" s="1"/>
  <c r="D55" i="2"/>
  <c r="D35" i="2"/>
  <c r="F35" i="2" s="1"/>
  <c r="H35" i="2" s="1"/>
  <c r="D15" i="2"/>
  <c r="F15" i="2" s="1"/>
  <c r="H15" i="2" s="1"/>
  <c r="D94" i="2"/>
  <c r="F94" i="2" s="1"/>
  <c r="H94" i="2" s="1"/>
  <c r="D74" i="2"/>
  <c r="F74" i="2" s="1"/>
  <c r="H74" i="2" s="1"/>
  <c r="D46" i="2"/>
  <c r="F46" i="2" s="1"/>
  <c r="H46" i="2" s="1"/>
  <c r="D22" i="2"/>
  <c r="F22" i="2" s="1"/>
  <c r="H22" i="2" s="1"/>
  <c r="D87" i="2"/>
  <c r="F87" i="2" s="1"/>
  <c r="H87" i="2" s="1"/>
  <c r="D65" i="2"/>
  <c r="F65" i="2" s="1"/>
  <c r="H65" i="2" s="1"/>
  <c r="D17" i="2"/>
  <c r="F17" i="2" s="1"/>
  <c r="H17" i="2" s="1"/>
  <c r="D58" i="2"/>
  <c r="F58" i="2" s="1"/>
  <c r="H58" i="2" s="1"/>
  <c r="D76" i="2"/>
  <c r="F76" i="2" s="1"/>
  <c r="H76" i="2" s="1"/>
  <c r="D12" i="2"/>
  <c r="F12" i="2" s="1"/>
  <c r="H12" i="2" s="1"/>
  <c r="D43" i="2"/>
  <c r="F43" i="2" s="1"/>
  <c r="H43" i="2" s="1"/>
  <c r="D78" i="2"/>
  <c r="F78" i="2" s="1"/>
  <c r="H78" i="2" s="1"/>
  <c r="D26" i="2"/>
  <c r="F26" i="2" s="1"/>
  <c r="H26" i="2" s="1"/>
  <c r="F55" i="2"/>
  <c r="H55" i="2" s="1"/>
  <c r="D61" i="2"/>
  <c r="F61" i="2" s="1"/>
  <c r="H61" i="2" s="1"/>
  <c r="D73" i="2"/>
  <c r="F73" i="2" s="1"/>
  <c r="H73" i="2" s="1"/>
  <c r="D41" i="2"/>
  <c r="F41" i="2" s="1"/>
  <c r="H41" i="2" s="1"/>
  <c r="D25" i="2"/>
  <c r="F25" i="2" s="1"/>
  <c r="H25" i="2" s="1"/>
  <c r="D9" i="2"/>
  <c r="F9" i="2" s="1"/>
  <c r="H9" i="2" s="1"/>
  <c r="D86" i="2"/>
  <c r="F86" i="2" s="1"/>
  <c r="H86" i="2" s="1"/>
  <c r="D38" i="2"/>
  <c r="F38" i="2" s="1"/>
  <c r="H38" i="2" s="1"/>
  <c r="D100" i="2"/>
  <c r="F100" i="2" s="1"/>
  <c r="H100" i="2" s="1"/>
  <c r="D84" i="2"/>
  <c r="F84" i="2" s="1"/>
  <c r="H84" i="2" s="1"/>
  <c r="D68" i="2"/>
  <c r="F68" i="2" s="1"/>
  <c r="H68" i="2" s="1"/>
  <c r="D52" i="2"/>
  <c r="F52" i="2" s="1"/>
  <c r="H52" i="2" s="1"/>
  <c r="D36" i="2"/>
  <c r="F36" i="2" s="1"/>
  <c r="H36" i="2" s="1"/>
  <c r="D20" i="2"/>
  <c r="F20" i="2" s="1"/>
  <c r="H20" i="2" s="1"/>
  <c r="D4" i="2"/>
  <c r="F4" i="2" s="1"/>
  <c r="H4" i="2" s="1"/>
  <c r="D95" i="2"/>
  <c r="F95" i="2" s="1"/>
  <c r="H95" i="2" s="1"/>
  <c r="D51" i="2"/>
  <c r="F51" i="2" s="1"/>
  <c r="H51" i="2" s="1"/>
  <c r="D31" i="2"/>
  <c r="F31" i="2" s="1"/>
  <c r="H31" i="2" s="1"/>
  <c r="D11" i="2"/>
  <c r="F11" i="2" s="1"/>
  <c r="H11" i="2" s="1"/>
  <c r="D90" i="2"/>
  <c r="F90" i="2" s="1"/>
  <c r="H90" i="2" s="1"/>
  <c r="D66" i="2"/>
  <c r="F66" i="2" s="1"/>
  <c r="H66" i="2" s="1"/>
  <c r="D42" i="2"/>
  <c r="F42" i="2" s="1"/>
  <c r="H42" i="2" s="1"/>
  <c r="D14" i="2"/>
  <c r="F14" i="2" s="1"/>
  <c r="H14" i="2" s="1"/>
  <c r="D101" i="2"/>
  <c r="F101" i="2" s="1"/>
  <c r="H101" i="2" s="1"/>
  <c r="D91" i="2"/>
  <c r="F91" i="2" s="1"/>
  <c r="H91" i="2" s="1"/>
  <c r="D97" i="2"/>
  <c r="F97" i="2" s="1"/>
  <c r="H97" i="2" s="1"/>
  <c r="D49" i="2"/>
  <c r="F49" i="2" s="1"/>
  <c r="H49" i="2" s="1"/>
  <c r="D39" i="2"/>
  <c r="F39" i="2" s="1"/>
  <c r="H39" i="2" s="1"/>
  <c r="D92" i="2"/>
  <c r="F92" i="2" s="1"/>
  <c r="H92" i="2" s="1"/>
  <c r="D44" i="2"/>
  <c r="F44" i="2" s="1"/>
  <c r="H44" i="2" s="1"/>
  <c r="D71" i="2"/>
  <c r="F71" i="2" s="1"/>
  <c r="H71" i="2" s="1"/>
  <c r="D3" i="2"/>
  <c r="F3" i="2" s="1"/>
  <c r="H3" i="2" s="1"/>
  <c r="D77" i="2"/>
  <c r="F77" i="2" s="1"/>
  <c r="H77" i="2" s="1"/>
  <c r="D89" i="2"/>
  <c r="F89" i="2" s="1"/>
  <c r="H89" i="2" s="1"/>
  <c r="D57" i="2"/>
  <c r="F57" i="2" s="1"/>
  <c r="H57" i="2" s="1"/>
  <c r="D85" i="2"/>
  <c r="F85" i="2" s="1"/>
  <c r="H85" i="2" s="1"/>
  <c r="D69" i="2"/>
  <c r="F69" i="2" s="1"/>
  <c r="H69" i="2" s="1"/>
  <c r="D53" i="2"/>
  <c r="F53" i="2" s="1"/>
  <c r="H53" i="2" s="1"/>
  <c r="D37" i="2"/>
  <c r="F37" i="2" s="1"/>
  <c r="H37" i="2" s="1"/>
  <c r="D21" i="2"/>
  <c r="F21" i="2" s="1"/>
  <c r="H21" i="2" s="1"/>
  <c r="D5" i="2"/>
  <c r="F5" i="2" s="1"/>
  <c r="H5" i="2" s="1"/>
  <c r="D59" i="2"/>
  <c r="F59" i="2" s="1"/>
  <c r="H59" i="2" s="1"/>
  <c r="D70" i="2"/>
  <c r="F70" i="2" s="1"/>
  <c r="H70" i="2" s="1"/>
  <c r="D30" i="2"/>
  <c r="F30" i="2" s="1"/>
  <c r="H30" i="2" s="1"/>
  <c r="D96" i="2"/>
  <c r="F96" i="2" s="1"/>
  <c r="H96" i="2" s="1"/>
  <c r="D80" i="2"/>
  <c r="F80" i="2" s="1"/>
  <c r="H80" i="2" s="1"/>
  <c r="D64" i="2"/>
  <c r="F64" i="2" s="1"/>
  <c r="H64" i="2" s="1"/>
  <c r="D48" i="2"/>
  <c r="F48" i="2" s="1"/>
  <c r="H48" i="2" s="1"/>
  <c r="D32" i="2"/>
  <c r="F32" i="2" s="1"/>
  <c r="H32" i="2" s="1"/>
  <c r="D16" i="2"/>
  <c r="F16" i="2" s="1"/>
  <c r="H16" i="2" s="1"/>
  <c r="D83" i="2"/>
  <c r="F83" i="2" s="1"/>
  <c r="H83" i="2" s="1"/>
  <c r="D47" i="2"/>
  <c r="F47" i="2" s="1"/>
  <c r="H47" i="2" s="1"/>
  <c r="D27" i="2"/>
  <c r="F27" i="2" s="1"/>
  <c r="H27" i="2" s="1"/>
  <c r="D7" i="2"/>
  <c r="F7" i="2" s="1"/>
  <c r="H7" i="2" s="1"/>
  <c r="D82" i="2"/>
  <c r="F82" i="2" s="1"/>
  <c r="H82" i="2" s="1"/>
  <c r="D62" i="2"/>
  <c r="F62" i="2" s="1"/>
  <c r="H62" i="2" s="1"/>
  <c r="D34" i="2"/>
  <c r="F34" i="2" s="1"/>
  <c r="H34" i="2" s="1"/>
  <c r="D6" i="2"/>
  <c r="F6" i="2" s="1"/>
  <c r="H6" i="2" s="1"/>
  <c r="D63" i="2"/>
  <c r="F63" i="2" s="1"/>
  <c r="H63" i="2" s="1"/>
  <c r="D98" i="2"/>
  <c r="F98" i="2" s="1"/>
  <c r="H98" i="2" s="1"/>
  <c r="F79" i="2"/>
  <c r="H79" i="2" s="1"/>
  <c r="D2" i="2"/>
  <c r="F2" i="2" s="1"/>
  <c r="H2" i="2" s="1"/>
  <c r="E52" i="2"/>
  <c r="G52" i="2" s="1"/>
  <c r="I52" i="2" s="1"/>
  <c r="E56" i="2"/>
  <c r="G56" i="2" s="1"/>
  <c r="I56" i="2" s="1"/>
  <c r="E60" i="2"/>
  <c r="G60" i="2" s="1"/>
  <c r="I60" i="2" s="1"/>
  <c r="E64" i="2"/>
  <c r="G64" i="2" s="1"/>
  <c r="I64" i="2" s="1"/>
  <c r="E68" i="2"/>
  <c r="G68" i="2" s="1"/>
  <c r="I68" i="2" s="1"/>
  <c r="E72" i="2"/>
  <c r="G72" i="2" s="1"/>
  <c r="I72" i="2" s="1"/>
  <c r="E76" i="2"/>
  <c r="G76" i="2" s="1"/>
  <c r="I76" i="2" s="1"/>
  <c r="E80" i="2"/>
  <c r="G80" i="2" s="1"/>
  <c r="I80" i="2" s="1"/>
  <c r="E84" i="2"/>
  <c r="G84" i="2" s="1"/>
  <c r="I84" i="2" s="1"/>
  <c r="E88" i="2"/>
  <c r="G88" i="2" s="1"/>
  <c r="I88" i="2" s="1"/>
  <c r="E92" i="2"/>
  <c r="G92" i="2" s="1"/>
  <c r="I92" i="2" s="1"/>
  <c r="E96" i="2"/>
  <c r="G96" i="2" s="1"/>
  <c r="I96" i="2" s="1"/>
  <c r="E53" i="2"/>
  <c r="G53" i="2" s="1"/>
  <c r="I53" i="2" s="1"/>
  <c r="E57" i="2"/>
  <c r="G57" i="2" s="1"/>
  <c r="I57" i="2" s="1"/>
  <c r="E61" i="2"/>
  <c r="G61" i="2" s="1"/>
  <c r="I61" i="2" s="1"/>
  <c r="E65" i="2"/>
  <c r="G65" i="2" s="1"/>
  <c r="I65" i="2" s="1"/>
  <c r="E69" i="2"/>
  <c r="G69" i="2" s="1"/>
  <c r="I69" i="2" s="1"/>
  <c r="E73" i="2"/>
  <c r="G73" i="2" s="1"/>
  <c r="I73" i="2" s="1"/>
  <c r="E77" i="2"/>
  <c r="G77" i="2" s="1"/>
  <c r="I77" i="2" s="1"/>
  <c r="E81" i="2"/>
  <c r="G81" i="2" s="1"/>
  <c r="I81" i="2" s="1"/>
  <c r="E85" i="2"/>
  <c r="G85" i="2" s="1"/>
  <c r="I85" i="2" s="1"/>
  <c r="E89" i="2"/>
  <c r="G89" i="2" s="1"/>
  <c r="I89" i="2" s="1"/>
  <c r="E93" i="2"/>
  <c r="G93" i="2" s="1"/>
  <c r="I93" i="2" s="1"/>
  <c r="E54" i="2"/>
  <c r="G54" i="2" s="1"/>
  <c r="I54" i="2" s="1"/>
  <c r="E58" i="2"/>
  <c r="G58" i="2" s="1"/>
  <c r="I58" i="2" s="1"/>
  <c r="E62" i="2"/>
  <c r="G62" i="2" s="1"/>
  <c r="I62" i="2" s="1"/>
  <c r="E66" i="2"/>
  <c r="G66" i="2" s="1"/>
  <c r="I66" i="2" s="1"/>
  <c r="E70" i="2"/>
  <c r="G70" i="2" s="1"/>
  <c r="I70" i="2" s="1"/>
  <c r="E74" i="2"/>
  <c r="G74" i="2" s="1"/>
  <c r="I74" i="2" s="1"/>
  <c r="E78" i="2"/>
  <c r="G78" i="2" s="1"/>
  <c r="I78" i="2" s="1"/>
  <c r="E82" i="2"/>
  <c r="G82" i="2" s="1"/>
  <c r="I82" i="2" s="1"/>
  <c r="E86" i="2"/>
  <c r="G86" i="2" s="1"/>
  <c r="I86" i="2" s="1"/>
  <c r="E90" i="2"/>
  <c r="G90" i="2" s="1"/>
  <c r="I90" i="2" s="1"/>
  <c r="E94" i="2"/>
  <c r="G94" i="2" s="1"/>
  <c r="I94" i="2" s="1"/>
  <c r="E59" i="2"/>
  <c r="G59" i="2" s="1"/>
  <c r="I59" i="2" s="1"/>
  <c r="E71" i="2"/>
  <c r="G71" i="2" s="1"/>
  <c r="I71" i="2" s="1"/>
  <c r="E101" i="2"/>
  <c r="G101" i="2" s="1"/>
  <c r="I101" i="2" s="1"/>
  <c r="E63" i="2"/>
  <c r="G63" i="2" s="1"/>
  <c r="I63" i="2" s="1"/>
  <c r="E75" i="2"/>
  <c r="G75" i="2" s="1"/>
  <c r="I75" i="2" s="1"/>
  <c r="E83" i="2"/>
  <c r="G83" i="2" s="1"/>
  <c r="I83" i="2" s="1"/>
  <c r="E97" i="2"/>
  <c r="G97" i="2" s="1"/>
  <c r="I97" i="2" s="1"/>
  <c r="E98" i="2"/>
  <c r="G98" i="2" s="1"/>
  <c r="I98" i="2" s="1"/>
  <c r="E91" i="2"/>
  <c r="G91" i="2" s="1"/>
  <c r="I91" i="2" s="1"/>
  <c r="E95" i="2"/>
  <c r="G95" i="2" s="1"/>
  <c r="I95" i="2" s="1"/>
  <c r="E99" i="2"/>
  <c r="G99" i="2" s="1"/>
  <c r="I99" i="2" s="1"/>
  <c r="E55" i="2"/>
  <c r="G55" i="2" s="1"/>
  <c r="I55" i="2" s="1"/>
  <c r="E67" i="2"/>
  <c r="G67" i="2" s="1"/>
  <c r="I67" i="2" s="1"/>
  <c r="E79" i="2"/>
  <c r="G79" i="2" s="1"/>
  <c r="I79" i="2" s="1"/>
  <c r="E87" i="2"/>
  <c r="G87" i="2" s="1"/>
  <c r="I87" i="2" s="1"/>
  <c r="E100" i="2"/>
  <c r="G100" i="2" s="1"/>
  <c r="I100" i="2" s="1"/>
  <c r="E51" i="2"/>
  <c r="G51" i="2" s="1"/>
  <c r="I51" i="2" s="1"/>
  <c r="E49" i="2"/>
  <c r="G49" i="2" s="1"/>
  <c r="I49" i="2" s="1"/>
  <c r="E47" i="2"/>
  <c r="G47" i="2" s="1"/>
  <c r="I47" i="2" s="1"/>
  <c r="E45" i="2"/>
  <c r="G45" i="2" s="1"/>
  <c r="I45" i="2" s="1"/>
  <c r="E43" i="2"/>
  <c r="G43" i="2" s="1"/>
  <c r="I43" i="2" s="1"/>
  <c r="E41" i="2"/>
  <c r="E39" i="2"/>
  <c r="G39" i="2" s="1"/>
  <c r="I39" i="2" s="1"/>
  <c r="E37" i="2"/>
  <c r="G37" i="2" s="1"/>
  <c r="I37" i="2" s="1"/>
  <c r="E35" i="2"/>
  <c r="G35" i="2" s="1"/>
  <c r="I35" i="2" s="1"/>
  <c r="E33" i="2"/>
  <c r="G33" i="2" s="1"/>
  <c r="I33" i="2" s="1"/>
  <c r="E31" i="2"/>
  <c r="G31" i="2" s="1"/>
  <c r="I31" i="2" s="1"/>
  <c r="E29" i="2"/>
  <c r="E27" i="2"/>
  <c r="G27" i="2" s="1"/>
  <c r="I27" i="2" s="1"/>
  <c r="E25" i="2"/>
  <c r="G25" i="2" s="1"/>
  <c r="E23" i="2"/>
  <c r="G23" i="2" s="1"/>
  <c r="I23" i="2" s="1"/>
  <c r="E21" i="2"/>
  <c r="E19" i="2"/>
  <c r="G19" i="2" s="1"/>
  <c r="I19" i="2" s="1"/>
  <c r="E17" i="2"/>
  <c r="G17" i="2" s="1"/>
  <c r="I17" i="2" s="1"/>
  <c r="E15" i="2"/>
  <c r="G15" i="2" s="1"/>
  <c r="I15" i="2" s="1"/>
  <c r="E13" i="2"/>
  <c r="G13" i="2" s="1"/>
  <c r="E11" i="2"/>
  <c r="G11" i="2" s="1"/>
  <c r="I11" i="2" s="1"/>
  <c r="E9" i="2"/>
  <c r="G9" i="2" s="1"/>
  <c r="I9" i="2" s="1"/>
  <c r="E7" i="2"/>
  <c r="G7" i="2" s="1"/>
  <c r="I7" i="2" s="1"/>
  <c r="E5" i="2"/>
  <c r="E3" i="2"/>
  <c r="G3" i="2" s="1"/>
  <c r="I3" i="2" s="1"/>
  <c r="E50" i="2"/>
  <c r="G50" i="2" s="1"/>
  <c r="E48" i="2"/>
  <c r="G48" i="2" s="1"/>
  <c r="I48" i="2" s="1"/>
  <c r="E46" i="2"/>
  <c r="E44" i="2"/>
  <c r="G44" i="2" s="1"/>
  <c r="I44" i="2" s="1"/>
  <c r="E42" i="2"/>
  <c r="G42" i="2" s="1"/>
  <c r="E40" i="2"/>
  <c r="G40" i="2" s="1"/>
  <c r="I40" i="2" s="1"/>
  <c r="E38" i="2"/>
  <c r="G38" i="2" s="1"/>
  <c r="I38" i="2" s="1"/>
  <c r="E36" i="2"/>
  <c r="G36" i="2" s="1"/>
  <c r="I36" i="2" s="1"/>
  <c r="E34" i="2"/>
  <c r="E32" i="2"/>
  <c r="G32" i="2" s="1"/>
  <c r="I32" i="2" s="1"/>
  <c r="E30" i="2"/>
  <c r="G30" i="2" s="1"/>
  <c r="I30" i="2" s="1"/>
  <c r="E28" i="2"/>
  <c r="G28" i="2" s="1"/>
  <c r="I28" i="2" s="1"/>
  <c r="E26" i="2"/>
  <c r="G26" i="2" s="1"/>
  <c r="E24" i="2"/>
  <c r="G24" i="2" s="1"/>
  <c r="I24" i="2" s="1"/>
  <c r="E22" i="2"/>
  <c r="G22" i="2" s="1"/>
  <c r="I22" i="2" s="1"/>
  <c r="E20" i="2"/>
  <c r="G20" i="2" s="1"/>
  <c r="I20" i="2" s="1"/>
  <c r="E18" i="2"/>
  <c r="G18" i="2" s="1"/>
  <c r="E16" i="2"/>
  <c r="G16" i="2" s="1"/>
  <c r="I16" i="2" s="1"/>
  <c r="E14" i="2"/>
  <c r="E12" i="2"/>
  <c r="G12" i="2" s="1"/>
  <c r="I12" i="2" s="1"/>
  <c r="E10" i="2"/>
  <c r="G10" i="2" s="1"/>
  <c r="E8" i="2"/>
  <c r="G8" i="2" s="1"/>
  <c r="I8" i="2" s="1"/>
  <c r="E6" i="2"/>
  <c r="E4" i="2"/>
  <c r="G4" i="2" s="1"/>
  <c r="A4" i="1" l="1"/>
  <c r="B5" i="1" s="1"/>
  <c r="I13" i="2"/>
  <c r="G14" i="2"/>
  <c r="I14" i="2" s="1"/>
  <c r="G21" i="2"/>
  <c r="I21" i="2" s="1"/>
  <c r="I4" i="2"/>
  <c r="G5" i="2"/>
  <c r="I5" i="2" s="1"/>
  <c r="I10" i="2"/>
  <c r="I18" i="2"/>
  <c r="I26" i="2"/>
  <c r="I42" i="2"/>
  <c r="I50" i="2"/>
  <c r="I25" i="2"/>
  <c r="G6" i="2"/>
  <c r="I6" i="2" s="1"/>
  <c r="G34" i="2"/>
  <c r="I34" i="2" s="1"/>
  <c r="G46" i="2"/>
  <c r="I46" i="2" s="1"/>
  <c r="G29" i="2"/>
  <c r="I29" i="2" s="1"/>
  <c r="G41" i="2"/>
  <c r="I41" i="2" s="1"/>
  <c r="A5" i="1" l="1"/>
  <c r="B6" i="1" s="1"/>
  <c r="E5" i="1"/>
  <c r="D5" i="1" s="1"/>
  <c r="A6" i="1" l="1"/>
  <c r="B7" i="1" s="1"/>
  <c r="E6" i="1"/>
  <c r="D6" i="1" s="1"/>
  <c r="A7" i="1" l="1"/>
  <c r="B8" i="1" s="1"/>
  <c r="E7" i="1"/>
  <c r="D7" i="1" s="1"/>
  <c r="E8" i="1" l="1"/>
  <c r="D8" i="1" s="1"/>
  <c r="A8" i="1"/>
  <c r="B9" i="1" s="1"/>
  <c r="A9" i="1" l="1"/>
  <c r="B10" i="1" s="1"/>
  <c r="E9" i="1"/>
  <c r="D9" i="1" s="1"/>
  <c r="E10" i="1" l="1"/>
  <c r="D10" i="1" s="1"/>
  <c r="A10" i="1"/>
  <c r="B11" i="1" s="1"/>
  <c r="A11" i="1" l="1"/>
  <c r="B12" i="1" s="1"/>
  <c r="E11" i="1"/>
  <c r="D11" i="1" s="1"/>
  <c r="E12" i="1" l="1"/>
  <c r="D12" i="1" s="1"/>
  <c r="A12" i="1"/>
  <c r="B13" i="1" s="1"/>
  <c r="A13" i="1" l="1"/>
  <c r="B14" i="1" s="1"/>
  <c r="E13" i="1"/>
  <c r="D13" i="1" s="1"/>
  <c r="E14" i="1" l="1"/>
  <c r="D14" i="1" s="1"/>
  <c r="A14" i="1"/>
  <c r="B15" i="1" s="1"/>
  <c r="A15" i="1" l="1"/>
  <c r="B16" i="1" s="1"/>
  <c r="E15" i="1"/>
  <c r="D15" i="1" s="1"/>
  <c r="E16" i="1" l="1"/>
  <c r="D16" i="1" s="1"/>
  <c r="A16" i="1"/>
  <c r="E17" i="1" s="1"/>
  <c r="D17" i="1" s="1"/>
  <c r="B17" i="1" l="1"/>
  <c r="A17" i="1" l="1"/>
  <c r="E18" i="1" s="1"/>
  <c r="D18" i="1" s="1"/>
  <c r="B18" i="1" l="1"/>
  <c r="A18" i="1" l="1"/>
  <c r="E19" i="1" s="1"/>
  <c r="D19" i="1" s="1"/>
  <c r="B19" i="1" l="1"/>
  <c r="A19" i="1" l="1"/>
  <c r="E20" i="1" s="1"/>
  <c r="D20" i="1" s="1"/>
  <c r="B20" i="1" l="1"/>
  <c r="A20" i="1" l="1"/>
  <c r="E21" i="1" s="1"/>
  <c r="D21" i="1" s="1"/>
  <c r="B21" i="1" l="1"/>
  <c r="A21" i="1" l="1"/>
  <c r="E22" i="1" s="1"/>
  <c r="D22" i="1" s="1"/>
  <c r="B22" i="1" l="1"/>
  <c r="A22" i="1" l="1"/>
  <c r="E23" i="1" s="1"/>
  <c r="D23" i="1" s="1"/>
  <c r="B23" i="1" l="1"/>
  <c r="A23" i="1" l="1"/>
  <c r="E24" i="1" s="1"/>
  <c r="D24" i="1" s="1"/>
  <c r="B24" i="1" l="1"/>
  <c r="A24" i="1" l="1"/>
  <c r="E25" i="1" s="1"/>
  <c r="D25" i="1" s="1"/>
  <c r="B25" i="1" l="1"/>
  <c r="A25" i="1" l="1"/>
  <c r="E26" i="1" s="1"/>
  <c r="D26" i="1" s="1"/>
  <c r="B26" i="1" l="1"/>
  <c r="A26" i="1" l="1"/>
  <c r="E27" i="1" s="1"/>
  <c r="D27" i="1" s="1"/>
  <c r="B27" i="1" l="1"/>
  <c r="A27" i="1" l="1"/>
  <c r="E28" i="1" s="1"/>
  <c r="D28" i="1" s="1"/>
  <c r="B28" i="1" l="1"/>
  <c r="A28" i="1" l="1"/>
  <c r="E29" i="1" s="1"/>
  <c r="D29" i="1" s="1"/>
  <c r="B29" i="1" l="1"/>
  <c r="A29" i="1" l="1"/>
  <c r="E30" i="1" s="1"/>
  <c r="D30" i="1" s="1"/>
  <c r="B30" i="1" l="1"/>
  <c r="A30" i="1" l="1"/>
  <c r="E31" i="1" s="1"/>
  <c r="D31" i="1" s="1"/>
  <c r="B31" i="1" l="1"/>
  <c r="A31" i="1" l="1"/>
  <c r="E32" i="1" s="1"/>
  <c r="D32" i="1" s="1"/>
  <c r="B32" i="1" l="1"/>
  <c r="A32" i="1" l="1"/>
  <c r="E33" i="1" s="1"/>
  <c r="D33" i="1" s="1"/>
  <c r="B33" i="1" l="1"/>
  <c r="A33" i="1" l="1"/>
  <c r="E34" i="1" s="1"/>
  <c r="D34" i="1" s="1"/>
  <c r="B34" i="1" l="1"/>
  <c r="A34" i="1" l="1"/>
  <c r="E35" i="1" s="1"/>
  <c r="D35" i="1" s="1"/>
  <c r="B35" i="1" l="1"/>
  <c r="A35" i="1" l="1"/>
  <c r="E36" i="1" s="1"/>
  <c r="D36" i="1" s="1"/>
  <c r="B36" i="1" l="1"/>
  <c r="A36" i="1" l="1"/>
  <c r="E37" i="1" s="1"/>
  <c r="D37" i="1" s="1"/>
  <c r="B37" i="1" l="1"/>
  <c r="A37" i="1" l="1"/>
  <c r="E38" i="1" s="1"/>
  <c r="D38" i="1" s="1"/>
  <c r="B38" i="1" l="1"/>
  <c r="A38" i="1" l="1"/>
  <c r="E39" i="1" s="1"/>
  <c r="D39" i="1" s="1"/>
  <c r="B39" i="1" l="1"/>
  <c r="A39" i="1" l="1"/>
  <c r="E40" i="1" s="1"/>
  <c r="D40" i="1" s="1"/>
  <c r="B40" i="1" l="1"/>
  <c r="A40" i="1" l="1"/>
  <c r="E41" i="1" s="1"/>
  <c r="D41" i="1" s="1"/>
  <c r="B41" i="1" l="1"/>
  <c r="A41" i="1" l="1"/>
  <c r="E42" i="1" s="1"/>
  <c r="D42" i="1" s="1"/>
  <c r="B42" i="1" l="1"/>
  <c r="A42" i="1" l="1"/>
  <c r="E43" i="1" s="1"/>
  <c r="D43" i="1" s="1"/>
  <c r="B43" i="1" l="1"/>
  <c r="A43" i="1" l="1"/>
  <c r="E44" i="1" s="1"/>
  <c r="D44" i="1" s="1"/>
  <c r="B44" i="1" l="1"/>
  <c r="A44" i="1" l="1"/>
  <c r="E45" i="1" s="1"/>
  <c r="D45" i="1" s="1"/>
  <c r="B45" i="1" l="1"/>
  <c r="A45" i="1" l="1"/>
  <c r="E46" i="1" s="1"/>
  <c r="D46" i="1" s="1"/>
  <c r="B46" i="1" l="1"/>
  <c r="A46" i="1" l="1"/>
  <c r="E47" i="1" s="1"/>
  <c r="D47" i="1" s="1"/>
  <c r="B47" i="1" l="1"/>
  <c r="A47" i="1" l="1"/>
  <c r="E48" i="1" s="1"/>
  <c r="D48" i="1" s="1"/>
  <c r="B48" i="1" l="1"/>
  <c r="A48" i="1" l="1"/>
  <c r="E49" i="1" s="1"/>
  <c r="D49" i="1" s="1"/>
  <c r="B49" i="1" l="1"/>
  <c r="A49" i="1" l="1"/>
  <c r="E50" i="1" s="1"/>
  <c r="D50" i="1" s="1"/>
  <c r="B50" i="1" l="1"/>
  <c r="A50" i="1" l="1"/>
  <c r="E51" i="1" s="1"/>
  <c r="D51" i="1" s="1"/>
  <c r="B51" i="1" l="1"/>
  <c r="A51" i="1" l="1"/>
  <c r="E52" i="1" s="1"/>
  <c r="D52" i="1" s="1"/>
  <c r="B52" i="1" l="1"/>
  <c r="A52" i="1" l="1"/>
  <c r="E53" i="1" s="1"/>
  <c r="D53" i="1" s="1"/>
  <c r="B53" i="1" l="1"/>
  <c r="A53" i="1" l="1"/>
  <c r="E54" i="1" s="1"/>
  <c r="D54" i="1" s="1"/>
  <c r="B54" i="1" l="1"/>
  <c r="A54" i="1" l="1"/>
  <c r="E55" i="1" s="1"/>
  <c r="D55" i="1" s="1"/>
  <c r="B55" i="1" l="1"/>
  <c r="A55" i="1" l="1"/>
  <c r="E56" i="1" s="1"/>
  <c r="D56" i="1" s="1"/>
  <c r="B56" i="1" l="1"/>
  <c r="A56" i="1" l="1"/>
  <c r="E57" i="1" s="1"/>
  <c r="D57" i="1" s="1"/>
  <c r="B57" i="1" l="1"/>
  <c r="A57" i="1" l="1"/>
  <c r="E58" i="1" s="1"/>
  <c r="D58" i="1" s="1"/>
  <c r="B58" i="1" l="1"/>
  <c r="A58" i="1" l="1"/>
  <c r="E59" i="1" s="1"/>
  <c r="D59" i="1" s="1"/>
  <c r="B59" i="1" l="1"/>
  <c r="A59" i="1" l="1"/>
  <c r="E60" i="1" s="1"/>
  <c r="D60" i="1" s="1"/>
  <c r="B60" i="1" l="1"/>
  <c r="A60" i="1" l="1"/>
  <c r="E61" i="1" s="1"/>
  <c r="D61" i="1" s="1"/>
  <c r="B61" i="1" l="1"/>
  <c r="A61" i="1" l="1"/>
  <c r="E62" i="1" s="1"/>
  <c r="D62" i="1" s="1"/>
  <c r="B62" i="1" l="1"/>
  <c r="A62" i="1" l="1"/>
  <c r="E63" i="1" s="1"/>
  <c r="D63" i="1" s="1"/>
  <c r="B63" i="1" l="1"/>
  <c r="A63" i="1" l="1"/>
  <c r="E64" i="1" s="1"/>
  <c r="D64" i="1" s="1"/>
  <c r="B64" i="1" l="1"/>
  <c r="A64" i="1" l="1"/>
  <c r="E65" i="1" s="1"/>
  <c r="D65" i="1" s="1"/>
  <c r="B65" i="1" l="1"/>
  <c r="A65" i="1" l="1"/>
  <c r="E66" i="1" s="1"/>
  <c r="D66" i="1" s="1"/>
  <c r="B66" i="1" l="1"/>
  <c r="A66" i="1" l="1"/>
  <c r="E67" i="1" s="1"/>
  <c r="D67" i="1" s="1"/>
  <c r="B67" i="1" l="1"/>
  <c r="A67" i="1" l="1"/>
  <c r="E68" i="1" s="1"/>
  <c r="D68" i="1" s="1"/>
  <c r="B68" i="1" l="1"/>
  <c r="A68" i="1" l="1"/>
  <c r="E69" i="1" s="1"/>
  <c r="D69" i="1" s="1"/>
  <c r="B69" i="1" l="1"/>
  <c r="A69" i="1" l="1"/>
  <c r="E70" i="1" s="1"/>
  <c r="D70" i="1" s="1"/>
  <c r="B70" i="1" l="1"/>
  <c r="A70" i="1" l="1"/>
  <c r="E71" i="1" s="1"/>
  <c r="D71" i="1" s="1"/>
  <c r="B71" i="1" l="1"/>
  <c r="A71" i="1" l="1"/>
  <c r="E72" i="1" s="1"/>
  <c r="D72" i="1" s="1"/>
  <c r="B72" i="1" l="1"/>
  <c r="A72" i="1" l="1"/>
  <c r="E73" i="1" s="1"/>
  <c r="D73" i="1" s="1"/>
  <c r="B73" i="1" l="1"/>
  <c r="A73" i="1" l="1"/>
  <c r="E74" i="1" s="1"/>
  <c r="D74" i="1" s="1"/>
  <c r="B74" i="1" l="1"/>
  <c r="A74" i="1" l="1"/>
  <c r="E75" i="1" s="1"/>
  <c r="D75" i="1" s="1"/>
  <c r="B75" i="1" l="1"/>
  <c r="A75" i="1" l="1"/>
  <c r="E76" i="1" s="1"/>
  <c r="D76" i="1" s="1"/>
  <c r="B76" i="1" l="1"/>
  <c r="A76" i="1" l="1"/>
  <c r="E77" i="1" s="1"/>
  <c r="D77" i="1" s="1"/>
  <c r="B77" i="1" l="1"/>
  <c r="A77" i="1" l="1"/>
  <c r="E78" i="1" s="1"/>
  <c r="D78" i="1" s="1"/>
  <c r="B78" i="1" l="1"/>
  <c r="A78" i="1" l="1"/>
  <c r="E79" i="1" s="1"/>
  <c r="D79" i="1" s="1"/>
  <c r="B79" i="1" l="1"/>
  <c r="A79" i="1" l="1"/>
  <c r="E80" i="1" s="1"/>
  <c r="D80" i="1" s="1"/>
  <c r="B80" i="1" l="1"/>
  <c r="A80" i="1" l="1"/>
  <c r="E81" i="1" s="1"/>
  <c r="D81" i="1" s="1"/>
  <c r="B81" i="1" l="1"/>
  <c r="A81" i="1" l="1"/>
  <c r="E82" i="1" s="1"/>
  <c r="D82" i="1" s="1"/>
  <c r="B82" i="1" l="1"/>
  <c r="A82" i="1" l="1"/>
  <c r="E83" i="1" s="1"/>
  <c r="D83" i="1" s="1"/>
  <c r="B83" i="1" l="1"/>
  <c r="A83" i="1" l="1"/>
  <c r="E84" i="1" s="1"/>
  <c r="D84" i="1" s="1"/>
  <c r="B84" i="1" l="1"/>
  <c r="A84" i="1" l="1"/>
  <c r="E85" i="1" s="1"/>
  <c r="D85" i="1" s="1"/>
  <c r="B85" i="1" l="1"/>
  <c r="A85" i="1" l="1"/>
  <c r="E86" i="1" s="1"/>
  <c r="D86" i="1" s="1"/>
  <c r="B86" i="1" l="1"/>
  <c r="A86" i="1" l="1"/>
  <c r="E87" i="1" s="1"/>
  <c r="D87" i="1" s="1"/>
  <c r="B87" i="1" l="1"/>
  <c r="A87" i="1" l="1"/>
  <c r="E88" i="1" s="1"/>
  <c r="D88" i="1" s="1"/>
  <c r="B88" i="1" l="1"/>
  <c r="A88" i="1" l="1"/>
  <c r="E89" i="1" s="1"/>
  <c r="D89" i="1" s="1"/>
  <c r="B89" i="1" l="1"/>
  <c r="A89" i="1" l="1"/>
  <c r="E90" i="1" s="1"/>
  <c r="D90" i="1" s="1"/>
  <c r="B90" i="1" l="1"/>
  <c r="A90" i="1" l="1"/>
  <c r="E91" i="1" s="1"/>
  <c r="D91" i="1" s="1"/>
  <c r="B91" i="1" l="1"/>
  <c r="A91" i="1" l="1"/>
  <c r="E92" i="1" s="1"/>
  <c r="D92" i="1" s="1"/>
  <c r="B92" i="1" l="1"/>
  <c r="A92" i="1" l="1"/>
  <c r="E93" i="1" s="1"/>
  <c r="D93" i="1" s="1"/>
  <c r="B93" i="1" l="1"/>
  <c r="A93" i="1" l="1"/>
  <c r="E94" i="1" s="1"/>
  <c r="D94" i="1" s="1"/>
  <c r="B94" i="1" l="1"/>
  <c r="A94" i="1" l="1"/>
  <c r="E95" i="1" s="1"/>
  <c r="D95" i="1" s="1"/>
  <c r="B95" i="1" l="1"/>
  <c r="A95" i="1" l="1"/>
  <c r="E96" i="1" s="1"/>
  <c r="D96" i="1" s="1"/>
  <c r="B96" i="1" l="1"/>
  <c r="A96" i="1" l="1"/>
  <c r="E97" i="1" s="1"/>
  <c r="D97" i="1" s="1"/>
  <c r="B97" i="1" l="1"/>
  <c r="A97" i="1" l="1"/>
  <c r="E98" i="1" s="1"/>
  <c r="D98" i="1" s="1"/>
  <c r="B98" i="1" l="1"/>
  <c r="A98" i="1" l="1"/>
  <c r="E99" i="1" s="1"/>
  <c r="D99" i="1" s="1"/>
  <c r="B99" i="1" l="1"/>
  <c r="A99" i="1" l="1"/>
  <c r="E100" i="1" s="1"/>
  <c r="D100" i="1" s="1"/>
  <c r="B100" i="1" l="1"/>
  <c r="A100" i="1" s="1"/>
</calcChain>
</file>

<file path=xl/sharedStrings.xml><?xml version="1.0" encoding="utf-8"?>
<sst xmlns="http://schemas.openxmlformats.org/spreadsheetml/2006/main" count="9" uniqueCount="9">
  <si>
    <t>x</t>
  </si>
  <si>
    <t>y without</t>
  </si>
  <si>
    <t>y with</t>
  </si>
  <si>
    <t>u without</t>
  </si>
  <si>
    <t>u with</t>
  </si>
  <si>
    <t>y HAT without</t>
  </si>
  <si>
    <t>y HAT with</t>
  </si>
  <si>
    <t>u2 without</t>
  </si>
  <si>
    <t>u2 with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</si>
</sst>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2" x14ac:knownFonts="1">
    <font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165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Without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Heteroscasticity!$A$2:$A$101</c:f>
              <c:numCache>
                <c:formatCode>General</c:formatCode>
                <c:ptCount val="100"/>
                <c:pt idx="0">
                  <c:v>49</c:v>
                </c:pt>
                <c:pt idx="1">
                  <c:v>32</c:v>
                </c:pt>
                <c:pt idx="2">
                  <c:v>42</c:v>
                </c:pt>
                <c:pt idx="3">
                  <c:v>8</c:v>
                </c:pt>
                <c:pt idx="4">
                  <c:v>18</c:v>
                </c:pt>
                <c:pt idx="5">
                  <c:v>29</c:v>
                </c:pt>
                <c:pt idx="6">
                  <c:v>40</c:v>
                </c:pt>
                <c:pt idx="7">
                  <c:v>44</c:v>
                </c:pt>
                <c:pt idx="8">
                  <c:v>48</c:v>
                </c:pt>
                <c:pt idx="9">
                  <c:v>10</c:v>
                </c:pt>
                <c:pt idx="10">
                  <c:v>6</c:v>
                </c:pt>
                <c:pt idx="11">
                  <c:v>43</c:v>
                </c:pt>
                <c:pt idx="12">
                  <c:v>14</c:v>
                </c:pt>
                <c:pt idx="13">
                  <c:v>46</c:v>
                </c:pt>
                <c:pt idx="14">
                  <c:v>41</c:v>
                </c:pt>
                <c:pt idx="15">
                  <c:v>28</c:v>
                </c:pt>
                <c:pt idx="16">
                  <c:v>20</c:v>
                </c:pt>
                <c:pt idx="17">
                  <c:v>47</c:v>
                </c:pt>
                <c:pt idx="18">
                  <c:v>5</c:v>
                </c:pt>
                <c:pt idx="19">
                  <c:v>29</c:v>
                </c:pt>
                <c:pt idx="20">
                  <c:v>21</c:v>
                </c:pt>
                <c:pt idx="21">
                  <c:v>44</c:v>
                </c:pt>
                <c:pt idx="22">
                  <c:v>50</c:v>
                </c:pt>
                <c:pt idx="23">
                  <c:v>22</c:v>
                </c:pt>
                <c:pt idx="24">
                  <c:v>20</c:v>
                </c:pt>
                <c:pt idx="25">
                  <c:v>21</c:v>
                </c:pt>
                <c:pt idx="26">
                  <c:v>26</c:v>
                </c:pt>
                <c:pt idx="27">
                  <c:v>40</c:v>
                </c:pt>
                <c:pt idx="28">
                  <c:v>9</c:v>
                </c:pt>
                <c:pt idx="29">
                  <c:v>32</c:v>
                </c:pt>
                <c:pt idx="30">
                  <c:v>43</c:v>
                </c:pt>
                <c:pt idx="31">
                  <c:v>40</c:v>
                </c:pt>
                <c:pt idx="32">
                  <c:v>45</c:v>
                </c:pt>
                <c:pt idx="33">
                  <c:v>13</c:v>
                </c:pt>
                <c:pt idx="34">
                  <c:v>14</c:v>
                </c:pt>
                <c:pt idx="35">
                  <c:v>13</c:v>
                </c:pt>
                <c:pt idx="36">
                  <c:v>27</c:v>
                </c:pt>
                <c:pt idx="37">
                  <c:v>19</c:v>
                </c:pt>
                <c:pt idx="38">
                  <c:v>12</c:v>
                </c:pt>
                <c:pt idx="39">
                  <c:v>12</c:v>
                </c:pt>
                <c:pt idx="40">
                  <c:v>39</c:v>
                </c:pt>
                <c:pt idx="41">
                  <c:v>6</c:v>
                </c:pt>
                <c:pt idx="42">
                  <c:v>1</c:v>
                </c:pt>
                <c:pt idx="43">
                  <c:v>47</c:v>
                </c:pt>
                <c:pt idx="44">
                  <c:v>7</c:v>
                </c:pt>
                <c:pt idx="45">
                  <c:v>28</c:v>
                </c:pt>
                <c:pt idx="46">
                  <c:v>46</c:v>
                </c:pt>
                <c:pt idx="47">
                  <c:v>32</c:v>
                </c:pt>
                <c:pt idx="48">
                  <c:v>37</c:v>
                </c:pt>
                <c:pt idx="49">
                  <c:v>12</c:v>
                </c:pt>
                <c:pt idx="50">
                  <c:v>33</c:v>
                </c:pt>
                <c:pt idx="51">
                  <c:v>6</c:v>
                </c:pt>
                <c:pt idx="52">
                  <c:v>16</c:v>
                </c:pt>
                <c:pt idx="53">
                  <c:v>6</c:v>
                </c:pt>
                <c:pt idx="54">
                  <c:v>50</c:v>
                </c:pt>
                <c:pt idx="55">
                  <c:v>5</c:v>
                </c:pt>
                <c:pt idx="56">
                  <c:v>11</c:v>
                </c:pt>
                <c:pt idx="57">
                  <c:v>15</c:v>
                </c:pt>
                <c:pt idx="58">
                  <c:v>42</c:v>
                </c:pt>
                <c:pt idx="59">
                  <c:v>12</c:v>
                </c:pt>
                <c:pt idx="60">
                  <c:v>37</c:v>
                </c:pt>
                <c:pt idx="61">
                  <c:v>35</c:v>
                </c:pt>
                <c:pt idx="62">
                  <c:v>44</c:v>
                </c:pt>
                <c:pt idx="63">
                  <c:v>21</c:v>
                </c:pt>
                <c:pt idx="64">
                  <c:v>37</c:v>
                </c:pt>
                <c:pt idx="65">
                  <c:v>14</c:v>
                </c:pt>
                <c:pt idx="66">
                  <c:v>5</c:v>
                </c:pt>
                <c:pt idx="67">
                  <c:v>31</c:v>
                </c:pt>
                <c:pt idx="68">
                  <c:v>27</c:v>
                </c:pt>
                <c:pt idx="69">
                  <c:v>21</c:v>
                </c:pt>
                <c:pt idx="70">
                  <c:v>8</c:v>
                </c:pt>
                <c:pt idx="71">
                  <c:v>13</c:v>
                </c:pt>
                <c:pt idx="72">
                  <c:v>28</c:v>
                </c:pt>
                <c:pt idx="73">
                  <c:v>2</c:v>
                </c:pt>
                <c:pt idx="74">
                  <c:v>19</c:v>
                </c:pt>
                <c:pt idx="75">
                  <c:v>27</c:v>
                </c:pt>
                <c:pt idx="76">
                  <c:v>17</c:v>
                </c:pt>
                <c:pt idx="77">
                  <c:v>5</c:v>
                </c:pt>
                <c:pt idx="78">
                  <c:v>21</c:v>
                </c:pt>
                <c:pt idx="79">
                  <c:v>11</c:v>
                </c:pt>
                <c:pt idx="80">
                  <c:v>19</c:v>
                </c:pt>
                <c:pt idx="81">
                  <c:v>43</c:v>
                </c:pt>
                <c:pt idx="82">
                  <c:v>8</c:v>
                </c:pt>
                <c:pt idx="83">
                  <c:v>33</c:v>
                </c:pt>
                <c:pt idx="84">
                  <c:v>25</c:v>
                </c:pt>
                <c:pt idx="85">
                  <c:v>9</c:v>
                </c:pt>
                <c:pt idx="86">
                  <c:v>47</c:v>
                </c:pt>
                <c:pt idx="87">
                  <c:v>48</c:v>
                </c:pt>
                <c:pt idx="88">
                  <c:v>11</c:v>
                </c:pt>
                <c:pt idx="89">
                  <c:v>41</c:v>
                </c:pt>
                <c:pt idx="90">
                  <c:v>18</c:v>
                </c:pt>
                <c:pt idx="91">
                  <c:v>46</c:v>
                </c:pt>
                <c:pt idx="92">
                  <c:v>18</c:v>
                </c:pt>
                <c:pt idx="93">
                  <c:v>23</c:v>
                </c:pt>
                <c:pt idx="94">
                  <c:v>28</c:v>
                </c:pt>
                <c:pt idx="95">
                  <c:v>25</c:v>
                </c:pt>
                <c:pt idx="96">
                  <c:v>24</c:v>
                </c:pt>
                <c:pt idx="97">
                  <c:v>34</c:v>
                </c:pt>
                <c:pt idx="98">
                  <c:v>36</c:v>
                </c:pt>
                <c:pt idx="99">
                  <c:v>43</c:v>
                </c:pt>
              </c:numCache>
            </c:numRef>
          </c:xVal>
          <c:yVal>
            <c:numRef>
              <c:f>Heteroscasticity!$H$2:$H$101</c:f>
              <c:numCache>
                <c:formatCode>0.0</c:formatCode>
                <c:ptCount val="100"/>
                <c:pt idx="0">
                  <c:v>1.303944200865842</c:v>
                </c:pt>
                <c:pt idx="1">
                  <c:v>1.1577779507866437E-3</c:v>
                </c:pt>
                <c:pt idx="2">
                  <c:v>1.3458687432974601E-2</c:v>
                </c:pt>
                <c:pt idx="3">
                  <c:v>0.75556708388235028</c:v>
                </c:pt>
                <c:pt idx="4">
                  <c:v>1.701623656761244E-2</c:v>
                </c:pt>
                <c:pt idx="5">
                  <c:v>5.3554048934197067E-2</c:v>
                </c:pt>
                <c:pt idx="6">
                  <c:v>0.39275120179679313</c:v>
                </c:pt>
                <c:pt idx="7">
                  <c:v>0.172683125693114</c:v>
                </c:pt>
                <c:pt idx="8">
                  <c:v>1.768365157702342E-2</c:v>
                </c:pt>
                <c:pt idx="9">
                  <c:v>0.19093657678675652</c:v>
                </c:pt>
                <c:pt idx="10">
                  <c:v>0.61039151490260568</c:v>
                </c:pt>
                <c:pt idx="11">
                  <c:v>0.15073407624131965</c:v>
                </c:pt>
                <c:pt idx="12">
                  <c:v>0.11934495943665313</c:v>
                </c:pt>
                <c:pt idx="13">
                  <c:v>8.3824896003956628E-4</c:v>
                </c:pt>
                <c:pt idx="14">
                  <c:v>5.5828803688150658E-2</c:v>
                </c:pt>
                <c:pt idx="15">
                  <c:v>5.6815561787727779E-2</c:v>
                </c:pt>
                <c:pt idx="16">
                  <c:v>0.34811296238177336</c:v>
                </c:pt>
                <c:pt idx="17">
                  <c:v>2.3208449792281199E-3</c:v>
                </c:pt>
                <c:pt idx="18">
                  <c:v>1.9522842266660987E-2</c:v>
                </c:pt>
                <c:pt idx="19">
                  <c:v>0.22306425054038756</c:v>
                </c:pt>
                <c:pt idx="20">
                  <c:v>6.2067306159369557E-3</c:v>
                </c:pt>
                <c:pt idx="21">
                  <c:v>2.2010283409670088E-2</c:v>
                </c:pt>
                <c:pt idx="22">
                  <c:v>3.5118549070360015E-2</c:v>
                </c:pt>
                <c:pt idx="23">
                  <c:v>0.44489277180846293</c:v>
                </c:pt>
                <c:pt idx="24">
                  <c:v>5.8662867213712467E-3</c:v>
                </c:pt>
                <c:pt idx="25">
                  <c:v>2.0017226113053298E-5</c:v>
                </c:pt>
                <c:pt idx="26">
                  <c:v>0.19280748143671728</c:v>
                </c:pt>
                <c:pt idx="27">
                  <c:v>6.2296123729423204E-2</c:v>
                </c:pt>
                <c:pt idx="28">
                  <c:v>1.408971911253968</c:v>
                </c:pt>
                <c:pt idx="29">
                  <c:v>6.9106923441417511E-3</c:v>
                </c:pt>
                <c:pt idx="30">
                  <c:v>6.7608301609809338E-2</c:v>
                </c:pt>
                <c:pt idx="31">
                  <c:v>9.0966346893622072E-3</c:v>
                </c:pt>
                <c:pt idx="32">
                  <c:v>0.25952780958349586</c:v>
                </c:pt>
                <c:pt idx="33">
                  <c:v>0.20014683207136144</c:v>
                </c:pt>
                <c:pt idx="34">
                  <c:v>6.8525253748548366E-4</c:v>
                </c:pt>
                <c:pt idx="35">
                  <c:v>0.51776275687642825</c:v>
                </c:pt>
                <c:pt idx="36">
                  <c:v>0.44906098182573478</c:v>
                </c:pt>
                <c:pt idx="37">
                  <c:v>0.25123716804080576</c:v>
                </c:pt>
                <c:pt idx="38">
                  <c:v>0.11019894931558182</c:v>
                </c:pt>
                <c:pt idx="39">
                  <c:v>0.31908271940324351</c:v>
                </c:pt>
                <c:pt idx="40">
                  <c:v>0.15542538198586248</c:v>
                </c:pt>
                <c:pt idx="41">
                  <c:v>1.5297198785487575E-5</c:v>
                </c:pt>
                <c:pt idx="42">
                  <c:v>6.1005556425645542E-2</c:v>
                </c:pt>
                <c:pt idx="43">
                  <c:v>0.21237869888989341</c:v>
                </c:pt>
                <c:pt idx="44">
                  <c:v>1.3190374158889089</c:v>
                </c:pt>
                <c:pt idx="45">
                  <c:v>0.13011737571235565</c:v>
                </c:pt>
                <c:pt idx="46">
                  <c:v>4.047612193294056E-3</c:v>
                </c:pt>
                <c:pt idx="47">
                  <c:v>0.45130313038640119</c:v>
                </c:pt>
                <c:pt idx="48">
                  <c:v>0.55405373283683179</c:v>
                </c:pt>
                <c:pt idx="49">
                  <c:v>9.5155007327061239E-2</c:v>
                </c:pt>
                <c:pt idx="50">
                  <c:v>0.2083385059470475</c:v>
                </c:pt>
                <c:pt idx="51">
                  <c:v>0.15662278211728178</c:v>
                </c:pt>
                <c:pt idx="52">
                  <c:v>9.5518999431303223E-2</c:v>
                </c:pt>
                <c:pt idx="53">
                  <c:v>1.186412265441438</c:v>
                </c:pt>
                <c:pt idx="54">
                  <c:v>0.15066859942638502</c:v>
                </c:pt>
                <c:pt idx="55">
                  <c:v>0.42067364904235993</c:v>
                </c:pt>
                <c:pt idx="56">
                  <c:v>0.3499988065527167</c:v>
                </c:pt>
                <c:pt idx="57">
                  <c:v>0.11698220580244983</c:v>
                </c:pt>
                <c:pt idx="58">
                  <c:v>0.40143851995789698</c:v>
                </c:pt>
                <c:pt idx="59">
                  <c:v>1.5014808934060436E-2</c:v>
                </c:pt>
                <c:pt idx="60">
                  <c:v>0.82706704058797043</c:v>
                </c:pt>
                <c:pt idx="61">
                  <c:v>0.39808498192452779</c:v>
                </c:pt>
                <c:pt idx="62">
                  <c:v>6.8102485786213543E-2</c:v>
                </c:pt>
                <c:pt idx="63">
                  <c:v>0.15847732026337305</c:v>
                </c:pt>
                <c:pt idx="64">
                  <c:v>0.19921848226557801</c:v>
                </c:pt>
                <c:pt idx="65">
                  <c:v>5.6415886128157533E-3</c:v>
                </c:pt>
                <c:pt idx="66">
                  <c:v>7.131501335642676E-2</c:v>
                </c:pt>
                <c:pt idx="67">
                  <c:v>3.9543840178605507E-4</c:v>
                </c:pt>
                <c:pt idx="68">
                  <c:v>0.16560356201581178</c:v>
                </c:pt>
                <c:pt idx="69">
                  <c:v>7.0830115077496064E-2</c:v>
                </c:pt>
                <c:pt idx="70">
                  <c:v>8.3191493537941572E-2</c:v>
                </c:pt>
                <c:pt idx="71">
                  <c:v>0.38181329455947721</c:v>
                </c:pt>
                <c:pt idx="72">
                  <c:v>9.6508527277702483E-3</c:v>
                </c:pt>
                <c:pt idx="73">
                  <c:v>0.32510353321893859</c:v>
                </c:pt>
                <c:pt idx="74">
                  <c:v>0.19474073497274499</c:v>
                </c:pt>
                <c:pt idx="75">
                  <c:v>1.3723456025761057E-2</c:v>
                </c:pt>
                <c:pt idx="76">
                  <c:v>7.7844827547308398E-2</c:v>
                </c:pt>
                <c:pt idx="77">
                  <c:v>8.4052885513056314E-2</c:v>
                </c:pt>
                <c:pt idx="78">
                  <c:v>0.93418298720036208</c:v>
                </c:pt>
                <c:pt idx="79">
                  <c:v>2.9127931758712877E-2</c:v>
                </c:pt>
                <c:pt idx="80">
                  <c:v>3.7525293701108721E-2</c:v>
                </c:pt>
                <c:pt idx="81">
                  <c:v>8.0660540894080021E-2</c:v>
                </c:pt>
                <c:pt idx="82">
                  <c:v>2.0902362791783015E-2</c:v>
                </c:pt>
                <c:pt idx="83">
                  <c:v>8.2291800511975183E-2</c:v>
                </c:pt>
                <c:pt idx="84">
                  <c:v>0.4613220971024532</c:v>
                </c:pt>
                <c:pt idx="85">
                  <c:v>0.37692822628168909</c:v>
                </c:pt>
                <c:pt idx="86">
                  <c:v>0.11128044775369848</c:v>
                </c:pt>
                <c:pt idx="87">
                  <c:v>8.1393561996030931E-3</c:v>
                </c:pt>
                <c:pt idx="88">
                  <c:v>9.7438467710484408E-2</c:v>
                </c:pt>
                <c:pt idx="89">
                  <c:v>2.8994190003116933E-2</c:v>
                </c:pt>
                <c:pt idx="90">
                  <c:v>4.8446268403025882E-3</c:v>
                </c:pt>
                <c:pt idx="91">
                  <c:v>3.1084849063398785E-3</c:v>
                </c:pt>
                <c:pt idx="92">
                  <c:v>0.18750021607110109</c:v>
                </c:pt>
                <c:pt idx="93">
                  <c:v>2.5256735471472738E-2</c:v>
                </c:pt>
                <c:pt idx="94">
                  <c:v>0.76672556156079164</c:v>
                </c:pt>
                <c:pt idx="95">
                  <c:v>4.9243510028923569E-2</c:v>
                </c:pt>
                <c:pt idx="96">
                  <c:v>5.2466203472608955E-2</c:v>
                </c:pt>
                <c:pt idx="97">
                  <c:v>8.765819129816517E-2</c:v>
                </c:pt>
                <c:pt idx="98">
                  <c:v>3.7724190536610393E-2</c:v>
                </c:pt>
                <c:pt idx="99">
                  <c:v>4.0188642208442048E-4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58-4AC5-B487-6E2381C6B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570863"/>
        <c:axId val="901586671"/>
      </c:scatterChart>
      <c:valAx>
        <c:axId val="9015708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901586671"/>
        <c:crosses val="autoZero"/>
        <c:crossBetween val="midCat"/>
      </c:valAx>
      <c:valAx>
        <c:axId val="901586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9015708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Heteroscasticity!$A$2:$A$101</c:f>
              <c:numCache>
                <c:formatCode>General</c:formatCode>
                <c:ptCount val="100"/>
                <c:pt idx="0">
                  <c:v>49</c:v>
                </c:pt>
                <c:pt idx="1">
                  <c:v>32</c:v>
                </c:pt>
                <c:pt idx="2">
                  <c:v>42</c:v>
                </c:pt>
                <c:pt idx="3">
                  <c:v>8</c:v>
                </c:pt>
                <c:pt idx="4">
                  <c:v>18</c:v>
                </c:pt>
                <c:pt idx="5">
                  <c:v>29</c:v>
                </c:pt>
                <c:pt idx="6">
                  <c:v>40</c:v>
                </c:pt>
                <c:pt idx="7">
                  <c:v>44</c:v>
                </c:pt>
                <c:pt idx="8">
                  <c:v>48</c:v>
                </c:pt>
                <c:pt idx="9">
                  <c:v>10</c:v>
                </c:pt>
                <c:pt idx="10">
                  <c:v>6</c:v>
                </c:pt>
                <c:pt idx="11">
                  <c:v>43</c:v>
                </c:pt>
                <c:pt idx="12">
                  <c:v>14</c:v>
                </c:pt>
                <c:pt idx="13">
                  <c:v>46</c:v>
                </c:pt>
                <c:pt idx="14">
                  <c:v>41</c:v>
                </c:pt>
                <c:pt idx="15">
                  <c:v>28</c:v>
                </c:pt>
                <c:pt idx="16">
                  <c:v>20</c:v>
                </c:pt>
                <c:pt idx="17">
                  <c:v>47</c:v>
                </c:pt>
                <c:pt idx="18">
                  <c:v>5</c:v>
                </c:pt>
                <c:pt idx="19">
                  <c:v>29</c:v>
                </c:pt>
                <c:pt idx="20">
                  <c:v>21</c:v>
                </c:pt>
                <c:pt idx="21">
                  <c:v>44</c:v>
                </c:pt>
                <c:pt idx="22">
                  <c:v>50</c:v>
                </c:pt>
                <c:pt idx="23">
                  <c:v>22</c:v>
                </c:pt>
                <c:pt idx="24">
                  <c:v>20</c:v>
                </c:pt>
                <c:pt idx="25">
                  <c:v>21</c:v>
                </c:pt>
                <c:pt idx="26">
                  <c:v>26</c:v>
                </c:pt>
                <c:pt idx="27">
                  <c:v>40</c:v>
                </c:pt>
                <c:pt idx="28">
                  <c:v>9</c:v>
                </c:pt>
                <c:pt idx="29">
                  <c:v>32</c:v>
                </c:pt>
                <c:pt idx="30">
                  <c:v>43</c:v>
                </c:pt>
                <c:pt idx="31">
                  <c:v>40</c:v>
                </c:pt>
                <c:pt idx="32">
                  <c:v>45</c:v>
                </c:pt>
                <c:pt idx="33">
                  <c:v>13</c:v>
                </c:pt>
                <c:pt idx="34">
                  <c:v>14</c:v>
                </c:pt>
                <c:pt idx="35">
                  <c:v>13</c:v>
                </c:pt>
                <c:pt idx="36">
                  <c:v>27</c:v>
                </c:pt>
                <c:pt idx="37">
                  <c:v>19</c:v>
                </c:pt>
                <c:pt idx="38">
                  <c:v>12</c:v>
                </c:pt>
                <c:pt idx="39">
                  <c:v>12</c:v>
                </c:pt>
                <c:pt idx="40">
                  <c:v>39</c:v>
                </c:pt>
                <c:pt idx="41">
                  <c:v>6</c:v>
                </c:pt>
                <c:pt idx="42">
                  <c:v>1</c:v>
                </c:pt>
                <c:pt idx="43">
                  <c:v>47</c:v>
                </c:pt>
                <c:pt idx="44">
                  <c:v>7</c:v>
                </c:pt>
                <c:pt idx="45">
                  <c:v>28</c:v>
                </c:pt>
                <c:pt idx="46">
                  <c:v>46</c:v>
                </c:pt>
                <c:pt idx="47">
                  <c:v>32</c:v>
                </c:pt>
                <c:pt idx="48">
                  <c:v>37</c:v>
                </c:pt>
                <c:pt idx="49">
                  <c:v>12</c:v>
                </c:pt>
                <c:pt idx="50">
                  <c:v>33</c:v>
                </c:pt>
                <c:pt idx="51">
                  <c:v>6</c:v>
                </c:pt>
                <c:pt idx="52">
                  <c:v>16</c:v>
                </c:pt>
                <c:pt idx="53">
                  <c:v>6</c:v>
                </c:pt>
                <c:pt idx="54">
                  <c:v>50</c:v>
                </c:pt>
                <c:pt idx="55">
                  <c:v>5</c:v>
                </c:pt>
                <c:pt idx="56">
                  <c:v>11</c:v>
                </c:pt>
                <c:pt idx="57">
                  <c:v>15</c:v>
                </c:pt>
                <c:pt idx="58">
                  <c:v>42</c:v>
                </c:pt>
                <c:pt idx="59">
                  <c:v>12</c:v>
                </c:pt>
                <c:pt idx="60">
                  <c:v>37</c:v>
                </c:pt>
                <c:pt idx="61">
                  <c:v>35</c:v>
                </c:pt>
                <c:pt idx="62">
                  <c:v>44</c:v>
                </c:pt>
                <c:pt idx="63">
                  <c:v>21</c:v>
                </c:pt>
                <c:pt idx="64">
                  <c:v>37</c:v>
                </c:pt>
                <c:pt idx="65">
                  <c:v>14</c:v>
                </c:pt>
                <c:pt idx="66">
                  <c:v>5</c:v>
                </c:pt>
                <c:pt idx="67">
                  <c:v>31</c:v>
                </c:pt>
                <c:pt idx="68">
                  <c:v>27</c:v>
                </c:pt>
                <c:pt idx="69">
                  <c:v>21</c:v>
                </c:pt>
                <c:pt idx="70">
                  <c:v>8</c:v>
                </c:pt>
                <c:pt idx="71">
                  <c:v>13</c:v>
                </c:pt>
                <c:pt idx="72">
                  <c:v>28</c:v>
                </c:pt>
                <c:pt idx="73">
                  <c:v>2</c:v>
                </c:pt>
                <c:pt idx="74">
                  <c:v>19</c:v>
                </c:pt>
                <c:pt idx="75">
                  <c:v>27</c:v>
                </c:pt>
                <c:pt idx="76">
                  <c:v>17</c:v>
                </c:pt>
                <c:pt idx="77">
                  <c:v>5</c:v>
                </c:pt>
                <c:pt idx="78">
                  <c:v>21</c:v>
                </c:pt>
                <c:pt idx="79">
                  <c:v>11</c:v>
                </c:pt>
                <c:pt idx="80">
                  <c:v>19</c:v>
                </c:pt>
                <c:pt idx="81">
                  <c:v>43</c:v>
                </c:pt>
                <c:pt idx="82">
                  <c:v>8</c:v>
                </c:pt>
                <c:pt idx="83">
                  <c:v>33</c:v>
                </c:pt>
                <c:pt idx="84">
                  <c:v>25</c:v>
                </c:pt>
                <c:pt idx="85">
                  <c:v>9</c:v>
                </c:pt>
                <c:pt idx="86">
                  <c:v>47</c:v>
                </c:pt>
                <c:pt idx="87">
                  <c:v>48</c:v>
                </c:pt>
                <c:pt idx="88">
                  <c:v>11</c:v>
                </c:pt>
                <c:pt idx="89">
                  <c:v>41</c:v>
                </c:pt>
                <c:pt idx="90">
                  <c:v>18</c:v>
                </c:pt>
                <c:pt idx="91">
                  <c:v>46</c:v>
                </c:pt>
                <c:pt idx="92">
                  <c:v>18</c:v>
                </c:pt>
                <c:pt idx="93">
                  <c:v>23</c:v>
                </c:pt>
                <c:pt idx="94">
                  <c:v>28</c:v>
                </c:pt>
                <c:pt idx="95">
                  <c:v>25</c:v>
                </c:pt>
                <c:pt idx="96">
                  <c:v>24</c:v>
                </c:pt>
                <c:pt idx="97">
                  <c:v>34</c:v>
                </c:pt>
                <c:pt idx="98">
                  <c:v>36</c:v>
                </c:pt>
                <c:pt idx="99">
                  <c:v>43</c:v>
                </c:pt>
              </c:numCache>
            </c:numRef>
          </c:xVal>
          <c:yVal>
            <c:numRef>
              <c:f>Heteroscasticity!$I$2:$I$101</c:f>
              <c:numCache>
                <c:formatCode>0.0</c:formatCode>
                <c:ptCount val="100"/>
                <c:pt idx="0">
                  <c:v>42.185597001523199</c:v>
                </c:pt>
                <c:pt idx="1">
                  <c:v>3.9822503039661363</c:v>
                </c:pt>
                <c:pt idx="2">
                  <c:v>1549.3506377013525</c:v>
                </c:pt>
                <c:pt idx="3">
                  <c:v>13.206116996076528</c:v>
                </c:pt>
                <c:pt idx="4">
                  <c:v>35.446689939053996</c:v>
                </c:pt>
                <c:pt idx="5">
                  <c:v>264.13082650338623</c:v>
                </c:pt>
                <c:pt idx="6">
                  <c:v>121.17931598461334</c:v>
                </c:pt>
                <c:pt idx="7">
                  <c:v>52.551028946162248</c:v>
                </c:pt>
                <c:pt idx="8">
                  <c:v>504.81598699295904</c:v>
                </c:pt>
                <c:pt idx="9">
                  <c:v>109.64309577495419</c:v>
                </c:pt>
                <c:pt idx="10">
                  <c:v>2.5804253401050232</c:v>
                </c:pt>
                <c:pt idx="11">
                  <c:v>415.39816825660228</c:v>
                </c:pt>
                <c:pt idx="12">
                  <c:v>13.331783092289468</c:v>
                </c:pt>
                <c:pt idx="13">
                  <c:v>70.830195502221272</c:v>
                </c:pt>
                <c:pt idx="14">
                  <c:v>886.13330798669097</c:v>
                </c:pt>
                <c:pt idx="15">
                  <c:v>279.00313891398145</c:v>
                </c:pt>
                <c:pt idx="16">
                  <c:v>59.390463873531104</c:v>
                </c:pt>
                <c:pt idx="17">
                  <c:v>83.837679134523412</c:v>
                </c:pt>
                <c:pt idx="18">
                  <c:v>2.3784458959661596E-3</c:v>
                </c:pt>
                <c:pt idx="19">
                  <c:v>243.13075784445215</c:v>
                </c:pt>
                <c:pt idx="20">
                  <c:v>143.08018815847331</c:v>
                </c:pt>
                <c:pt idx="21">
                  <c:v>52.656781637853825</c:v>
                </c:pt>
                <c:pt idx="22">
                  <c:v>0.32963975603267137</c:v>
                </c:pt>
                <c:pt idx="23">
                  <c:v>20.503554727602623</c:v>
                </c:pt>
                <c:pt idx="24">
                  <c:v>2.9109818539977361</c:v>
                </c:pt>
                <c:pt idx="25">
                  <c:v>26.995490804582836</c:v>
                </c:pt>
                <c:pt idx="26">
                  <c:v>7.9822862278810742</c:v>
                </c:pt>
                <c:pt idx="27">
                  <c:v>31.873694758438674</c:v>
                </c:pt>
                <c:pt idx="28">
                  <c:v>1.3918433413181526</c:v>
                </c:pt>
                <c:pt idx="29">
                  <c:v>22.863260341624798</c:v>
                </c:pt>
                <c:pt idx="30">
                  <c:v>638.98183640270463</c:v>
                </c:pt>
                <c:pt idx="31">
                  <c:v>69.32895836355857</c:v>
                </c:pt>
                <c:pt idx="32">
                  <c:v>788.23149980267283</c:v>
                </c:pt>
                <c:pt idx="33">
                  <c:v>7.5516198122577993</c:v>
                </c:pt>
                <c:pt idx="34">
                  <c:v>135.65841786619455</c:v>
                </c:pt>
                <c:pt idx="35">
                  <c:v>55.590933825956014</c:v>
                </c:pt>
                <c:pt idx="36">
                  <c:v>6.3328851949558784E-2</c:v>
                </c:pt>
                <c:pt idx="37">
                  <c:v>3.903913740323993</c:v>
                </c:pt>
                <c:pt idx="38">
                  <c:v>0.1715277940644519</c:v>
                </c:pt>
                <c:pt idx="39">
                  <c:v>84.396064487333604</c:v>
                </c:pt>
                <c:pt idx="40">
                  <c:v>27.629936319294334</c:v>
                </c:pt>
                <c:pt idx="41">
                  <c:v>96.989196828351126</c:v>
                </c:pt>
                <c:pt idx="42">
                  <c:v>5.1492736732643554</c:v>
                </c:pt>
                <c:pt idx="43">
                  <c:v>428.57003586001628</c:v>
                </c:pt>
                <c:pt idx="44">
                  <c:v>1.1162031744862766</c:v>
                </c:pt>
                <c:pt idx="45">
                  <c:v>57.100729068955317</c:v>
                </c:pt>
                <c:pt idx="46">
                  <c:v>2.5807561526995135E-2</c:v>
                </c:pt>
                <c:pt idx="47">
                  <c:v>391.00291433649448</c:v>
                </c:pt>
                <c:pt idx="48">
                  <c:v>135.60263793658376</c:v>
                </c:pt>
                <c:pt idx="49">
                  <c:v>31.118007268289148</c:v>
                </c:pt>
                <c:pt idx="50">
                  <c:v>735.85411613943438</c:v>
                </c:pt>
                <c:pt idx="51">
                  <c:v>2.3839765515086917</c:v>
                </c:pt>
                <c:pt idx="52">
                  <c:v>447.28597722343562</c:v>
                </c:pt>
                <c:pt idx="53">
                  <c:v>25.608830702362013</c:v>
                </c:pt>
                <c:pt idx="54">
                  <c:v>6.1629377115992741</c:v>
                </c:pt>
                <c:pt idx="55">
                  <c:v>18.623599535364214</c:v>
                </c:pt>
                <c:pt idx="56">
                  <c:v>0.87322203214027994</c:v>
                </c:pt>
                <c:pt idx="57">
                  <c:v>24.890394755540573</c:v>
                </c:pt>
                <c:pt idx="58">
                  <c:v>485.05053365809334</c:v>
                </c:pt>
                <c:pt idx="59">
                  <c:v>9.3908605326342389</c:v>
                </c:pt>
                <c:pt idx="60">
                  <c:v>262.74060763303743</c:v>
                </c:pt>
                <c:pt idx="61">
                  <c:v>5.8689242307351872</c:v>
                </c:pt>
                <c:pt idx="62">
                  <c:v>10.440162154767135</c:v>
                </c:pt>
                <c:pt idx="63">
                  <c:v>186.24335035954968</c:v>
                </c:pt>
                <c:pt idx="64">
                  <c:v>129.21527994918168</c:v>
                </c:pt>
                <c:pt idx="65">
                  <c:v>143.37973903108255</c:v>
                </c:pt>
                <c:pt idx="66">
                  <c:v>33.687607079849855</c:v>
                </c:pt>
                <c:pt idx="67">
                  <c:v>26.818410178419992</c:v>
                </c:pt>
                <c:pt idx="68">
                  <c:v>1379.5215358397993</c:v>
                </c:pt>
                <c:pt idx="69">
                  <c:v>84.340057614413354</c:v>
                </c:pt>
                <c:pt idx="70">
                  <c:v>0.94942503012734614</c:v>
                </c:pt>
                <c:pt idx="71">
                  <c:v>0.41109161295442725</c:v>
                </c:pt>
                <c:pt idx="72">
                  <c:v>27.148038991895518</c:v>
                </c:pt>
                <c:pt idx="73">
                  <c:v>10.026527411630042</c:v>
                </c:pt>
                <c:pt idx="74">
                  <c:v>379.46728557946977</c:v>
                </c:pt>
                <c:pt idx="75">
                  <c:v>92.298649242679843</c:v>
                </c:pt>
                <c:pt idx="76">
                  <c:v>85.233394978932395</c:v>
                </c:pt>
                <c:pt idx="77">
                  <c:v>3.7079380487380669</c:v>
                </c:pt>
                <c:pt idx="78">
                  <c:v>90.664723019153215</c:v>
                </c:pt>
                <c:pt idx="79">
                  <c:v>25.969695097670428</c:v>
                </c:pt>
                <c:pt idx="80">
                  <c:v>1.7810424727703957</c:v>
                </c:pt>
                <c:pt idx="81">
                  <c:v>11.744502239663118</c:v>
                </c:pt>
                <c:pt idx="82">
                  <c:v>7.5174512020819968</c:v>
                </c:pt>
                <c:pt idx="83">
                  <c:v>15.829787065919486</c:v>
                </c:pt>
                <c:pt idx="84">
                  <c:v>88.555182224765488</c:v>
                </c:pt>
                <c:pt idx="85">
                  <c:v>7.3337104197477707</c:v>
                </c:pt>
                <c:pt idx="86">
                  <c:v>8.8822676224440507</c:v>
                </c:pt>
                <c:pt idx="87">
                  <c:v>1339.2468478233538</c:v>
                </c:pt>
                <c:pt idx="88">
                  <c:v>6.3237501469050255</c:v>
                </c:pt>
                <c:pt idx="89">
                  <c:v>181.74929629520514</c:v>
                </c:pt>
                <c:pt idx="90">
                  <c:v>43.251856831976752</c:v>
                </c:pt>
                <c:pt idx="91">
                  <c:v>2290.4564900046425</c:v>
                </c:pt>
                <c:pt idx="92">
                  <c:v>19.503558444469466</c:v>
                </c:pt>
                <c:pt idx="93">
                  <c:v>23.954619195471412</c:v>
                </c:pt>
                <c:pt idx="94">
                  <c:v>175.76441945443855</c:v>
                </c:pt>
                <c:pt idx="95">
                  <c:v>72.190221081681969</c:v>
                </c:pt>
                <c:pt idx="96">
                  <c:v>239.79757052572322</c:v>
                </c:pt>
                <c:pt idx="97">
                  <c:v>72.752299122176467</c:v>
                </c:pt>
                <c:pt idx="98">
                  <c:v>22.055229335386016</c:v>
                </c:pt>
                <c:pt idx="99">
                  <c:v>596.60857922442278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56-48C0-9309-343A869D4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550895"/>
        <c:axId val="901553807"/>
      </c:scatterChart>
      <c:valAx>
        <c:axId val="901550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901553807"/>
        <c:crosses val="autoZero"/>
        <c:crossBetween val="midCat"/>
      </c:valAx>
      <c:valAx>
        <c:axId val="901553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9015508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Autoregression!$B$1:$B$151</c:f>
              <c:numCache>
                <c:formatCode>General</c:formatCode>
                <c:ptCount val="151"/>
                <c:pt idx="1">
                  <c:v>0.61940548704254772</c:v>
                </c:pt>
                <c:pt idx="2">
                  <c:v>2.6601369953595313</c:v>
                </c:pt>
                <c:pt idx="3">
                  <c:v>2.1675902100129925</c:v>
                </c:pt>
                <c:pt idx="4">
                  <c:v>2.271900957498171</c:v>
                </c:pt>
                <c:pt idx="5">
                  <c:v>2.0821693900855749</c:v>
                </c:pt>
                <c:pt idx="6">
                  <c:v>1.3576250166566382</c:v>
                </c:pt>
                <c:pt idx="7">
                  <c:v>2.7240938072049019</c:v>
                </c:pt>
                <c:pt idx="8">
                  <c:v>2.6521920434974877</c:v>
                </c:pt>
                <c:pt idx="9">
                  <c:v>3.310300706488901</c:v>
                </c:pt>
                <c:pt idx="10">
                  <c:v>1.0860636726736672</c:v>
                </c:pt>
                <c:pt idx="11">
                  <c:v>1.2125177160919458</c:v>
                </c:pt>
                <c:pt idx="12">
                  <c:v>-2.2960529423430596</c:v>
                </c:pt>
                <c:pt idx="13">
                  <c:v>-1.4220142800126927</c:v>
                </c:pt>
                <c:pt idx="14">
                  <c:v>-1.6646230864774958</c:v>
                </c:pt>
                <c:pt idx="15">
                  <c:v>0.31208640389894582</c:v>
                </c:pt>
                <c:pt idx="16">
                  <c:v>-1.7124282500207002</c:v>
                </c:pt>
                <c:pt idx="17">
                  <c:v>4.7014411762729358E-2</c:v>
                </c:pt>
                <c:pt idx="18">
                  <c:v>-1.1667637657883996</c:v>
                </c:pt>
                <c:pt idx="19">
                  <c:v>-2.3192524796305163</c:v>
                </c:pt>
                <c:pt idx="20">
                  <c:v>-1.4443220113990303</c:v>
                </c:pt>
                <c:pt idx="21">
                  <c:v>-0.48339666104771517</c:v>
                </c:pt>
                <c:pt idx="22">
                  <c:v>0.49151758103579685</c:v>
                </c:pt>
                <c:pt idx="23">
                  <c:v>1.0800915242189637</c:v>
                </c:pt>
                <c:pt idx="24">
                  <c:v>1.7865743031776904</c:v>
                </c:pt>
                <c:pt idx="25">
                  <c:v>-1.0710419980625385E-2</c:v>
                </c:pt>
                <c:pt idx="26">
                  <c:v>-2.0655909772705789</c:v>
                </c:pt>
                <c:pt idx="27">
                  <c:v>-0.29882260266099059</c:v>
                </c:pt>
                <c:pt idx="28">
                  <c:v>-1.4695025955607146</c:v>
                </c:pt>
                <c:pt idx="29">
                  <c:v>0.35274294132069817</c:v>
                </c:pt>
                <c:pt idx="30">
                  <c:v>0.1441916768868251</c:v>
                </c:pt>
                <c:pt idx="31">
                  <c:v>1.5698221711161113</c:v>
                </c:pt>
                <c:pt idx="32">
                  <c:v>1.0247464113546123</c:v>
                </c:pt>
                <c:pt idx="33">
                  <c:v>1.1182327206150544</c:v>
                </c:pt>
                <c:pt idx="34">
                  <c:v>2.1783742287662538</c:v>
                </c:pt>
                <c:pt idx="35">
                  <c:v>1.3820485203026882</c:v>
                </c:pt>
                <c:pt idx="36">
                  <c:v>0.71268720145932218</c:v>
                </c:pt>
                <c:pt idx="37">
                  <c:v>0.60054145685312199</c:v>
                </c:pt>
                <c:pt idx="38">
                  <c:v>-2.3045734395674806</c:v>
                </c:pt>
                <c:pt idx="39">
                  <c:v>-1.586040719004111</c:v>
                </c:pt>
                <c:pt idx="40">
                  <c:v>0.13851421158300559</c:v>
                </c:pt>
                <c:pt idx="41">
                  <c:v>0.4017470361951001</c:v>
                </c:pt>
                <c:pt idx="42">
                  <c:v>2.1273756607515191</c:v>
                </c:pt>
                <c:pt idx="43">
                  <c:v>2.5305971472600981</c:v>
                </c:pt>
                <c:pt idx="44">
                  <c:v>-4.0554740772236864E-2</c:v>
                </c:pt>
                <c:pt idx="45">
                  <c:v>-0.48763126071574459</c:v>
                </c:pt>
                <c:pt idx="46">
                  <c:v>-1.8824862730818954</c:v>
                </c:pt>
                <c:pt idx="47">
                  <c:v>-2.1168396584834634</c:v>
                </c:pt>
                <c:pt idx="48">
                  <c:v>-2.4974328147259044</c:v>
                </c:pt>
                <c:pt idx="49">
                  <c:v>-2.3967597741358833</c:v>
                </c:pt>
                <c:pt idx="50">
                  <c:v>-4.1562191864096132</c:v>
                </c:pt>
                <c:pt idx="51">
                  <c:v>-2.8631666445903448</c:v>
                </c:pt>
                <c:pt idx="52">
                  <c:v>-0.91308284515577198</c:v>
                </c:pt>
                <c:pt idx="53">
                  <c:v>8.8112350345747048E-3</c:v>
                </c:pt>
                <c:pt idx="54">
                  <c:v>0.23743914668651053</c:v>
                </c:pt>
                <c:pt idx="55">
                  <c:v>1.1267838916145261</c:v>
                </c:pt>
                <c:pt idx="56">
                  <c:v>2.2639433505374411</c:v>
                </c:pt>
                <c:pt idx="57">
                  <c:v>2.2168636752592543</c:v>
                </c:pt>
                <c:pt idx="58">
                  <c:v>0.90842768942489349</c:v>
                </c:pt>
                <c:pt idx="59">
                  <c:v>-0.36397689361533003</c:v>
                </c:pt>
                <c:pt idx="60">
                  <c:v>0.45812890567752174</c:v>
                </c:pt>
                <c:pt idx="61">
                  <c:v>2.0522965525053967</c:v>
                </c:pt>
                <c:pt idx="62">
                  <c:v>3.1675616297889917</c:v>
                </c:pt>
                <c:pt idx="63">
                  <c:v>2.4633850690074675</c:v>
                </c:pt>
                <c:pt idx="64">
                  <c:v>0.41488042124663949</c:v>
                </c:pt>
                <c:pt idx="65">
                  <c:v>1.1683789554035822</c:v>
                </c:pt>
                <c:pt idx="66">
                  <c:v>0.94760934889582538</c:v>
                </c:pt>
                <c:pt idx="67">
                  <c:v>-0.80194125122277748</c:v>
                </c:pt>
                <c:pt idx="68">
                  <c:v>1.7291372693113922</c:v>
                </c:pt>
                <c:pt idx="69">
                  <c:v>-0.77072805469771599</c:v>
                </c:pt>
                <c:pt idx="70">
                  <c:v>-0.26669960520260272</c:v>
                </c:pt>
                <c:pt idx="71">
                  <c:v>-1.1469178063558989</c:v>
                </c:pt>
                <c:pt idx="72">
                  <c:v>-1.2865326320179309</c:v>
                </c:pt>
                <c:pt idx="73">
                  <c:v>-1.1208666500590492</c:v>
                </c:pt>
                <c:pt idx="74">
                  <c:v>-0.35376701209981265</c:v>
                </c:pt>
                <c:pt idx="75">
                  <c:v>1.9180931447573046E-2</c:v>
                </c:pt>
                <c:pt idx="76">
                  <c:v>1.6967872437975664</c:v>
                </c:pt>
                <c:pt idx="77">
                  <c:v>-0.14325961463335879</c:v>
                </c:pt>
                <c:pt idx="78">
                  <c:v>0.71244472366305822</c:v>
                </c:pt>
                <c:pt idx="79">
                  <c:v>1.3010582645119981</c:v>
                </c:pt>
                <c:pt idx="80">
                  <c:v>0.21645174613889284</c:v>
                </c:pt>
                <c:pt idx="81">
                  <c:v>1.0471107149609815</c:v>
                </c:pt>
                <c:pt idx="82">
                  <c:v>0.30777549106447699</c:v>
                </c:pt>
                <c:pt idx="83">
                  <c:v>-1.0762768720070528</c:v>
                </c:pt>
                <c:pt idx="84">
                  <c:v>-2.0983450420752559E-2</c:v>
                </c:pt>
                <c:pt idx="85">
                  <c:v>1.3621918641394908</c:v>
                </c:pt>
                <c:pt idx="86">
                  <c:v>2.6628711195778765</c:v>
                </c:pt>
                <c:pt idx="87">
                  <c:v>2.1004378696506611</c:v>
                </c:pt>
                <c:pt idx="88">
                  <c:v>2.4453053249206169</c:v>
                </c:pt>
                <c:pt idx="89">
                  <c:v>1.8312249790169339</c:v>
                </c:pt>
                <c:pt idx="90">
                  <c:v>0.39487694660151895</c:v>
                </c:pt>
                <c:pt idx="91">
                  <c:v>-0.18658736698929945</c:v>
                </c:pt>
                <c:pt idx="92">
                  <c:v>-0.72774957189328893</c:v>
                </c:pt>
                <c:pt idx="93">
                  <c:v>-0.50449700020603616</c:v>
                </c:pt>
                <c:pt idx="94">
                  <c:v>2.454664700198125</c:v>
                </c:pt>
                <c:pt idx="95">
                  <c:v>1.4983189206907788</c:v>
                </c:pt>
                <c:pt idx="96">
                  <c:v>0.51521518065704042</c:v>
                </c:pt>
                <c:pt idx="97">
                  <c:v>0.33440892614998896</c:v>
                </c:pt>
                <c:pt idx="98">
                  <c:v>2.7816524229286435</c:v>
                </c:pt>
                <c:pt idx="99">
                  <c:v>0.99896207051004726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5-47D7-88F7-49300FB5A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237583"/>
        <c:axId val="807237999"/>
      </c:lineChart>
      <c:catAx>
        <c:axId val="8072375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807237999"/>
        <c:crosses val="autoZero"/>
        <c:auto val="1"/>
        <c:lblAlgn val="ctr"/>
        <c:lblOffset val="100"/>
        <c:noMultiLvlLbl val="0"/>
      </c:catAx>
      <c:valAx>
        <c:axId val="807237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80723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Autoregression!$A$2:$A$100</c:f>
              <c:numCache>
                <c:formatCode>General</c:formatCode>
                <c:ptCount val="99"/>
                <c:pt idx="0">
                  <c:v>2.0934927745902434</c:v>
                </c:pt>
                <c:pt idx="1">
                  <c:v>3.0618512738787538</c:v>
                </c:pt>
                <c:pt idx="2">
                  <c:v>4.2808231619020987</c:v>
                </c:pt>
                <c:pt idx="3">
                  <c:v>0.31685951324279293</c:v>
                </c:pt>
                <c:pt idx="4">
                  <c:v>2.6020116385037091</c:v>
                </c:pt>
                <c:pt idx="5">
                  <c:v>1.4012160331733809</c:v>
                </c:pt>
                <c:pt idx="6">
                  <c:v>2.5249537796604855</c:v>
                </c:pt>
                <c:pt idx="7">
                  <c:v>3.9027085193842233</c:v>
                </c:pt>
                <c:pt idx="8">
                  <c:v>2.3382027436515278</c:v>
                </c:pt>
                <c:pt idx="9">
                  <c:v>0.15364107349025313</c:v>
                </c:pt>
                <c:pt idx="10">
                  <c:v>-0.39264058146251379</c:v>
                </c:pt>
                <c:pt idx="11">
                  <c:v>-2.1534082584956367</c:v>
                </c:pt>
                <c:pt idx="12">
                  <c:v>-2.2786416666876006</c:v>
                </c:pt>
                <c:pt idx="13">
                  <c:v>-0.26438150665420346</c:v>
                </c:pt>
                <c:pt idx="14">
                  <c:v>0.64771513486054244</c:v>
                </c:pt>
                <c:pt idx="15">
                  <c:v>-1.6131909298056715</c:v>
                </c:pt>
                <c:pt idx="16">
                  <c:v>-8.6044099920673162E-2</c:v>
                </c:pt>
                <c:pt idx="17">
                  <c:v>-1.3979915738881123</c:v>
                </c:pt>
                <c:pt idx="18">
                  <c:v>-2.0240168221576855</c:v>
                </c:pt>
                <c:pt idx="19">
                  <c:v>-0.97542280514313617</c:v>
                </c:pt>
                <c:pt idx="20">
                  <c:v>0.67892963954707142</c:v>
                </c:pt>
                <c:pt idx="21">
                  <c:v>0.98719629230035988</c:v>
                </c:pt>
                <c:pt idx="22">
                  <c:v>1.691864643461181</c:v>
                </c:pt>
                <c:pt idx="23">
                  <c:v>1.6080505033650132</c:v>
                </c:pt>
                <c:pt idx="24">
                  <c:v>-1.269441024244895</c:v>
                </c:pt>
                <c:pt idx="25">
                  <c:v>-2.010379494759909</c:v>
                </c:pt>
                <c:pt idx="26">
                  <c:v>-0.96703157504728177</c:v>
                </c:pt>
                <c:pt idx="27">
                  <c:v>-1.6583825416175539</c:v>
                </c:pt>
                <c:pt idx="28">
                  <c:v>0.79026413989898403</c:v>
                </c:pt>
                <c:pt idx="29">
                  <c:v>1.1162587926458429</c:v>
                </c:pt>
                <c:pt idx="30">
                  <c:v>1.3521909861457773</c:v>
                </c:pt>
                <c:pt idx="31">
                  <c:v>1.5130531818991906</c:v>
                </c:pt>
                <c:pt idx="32">
                  <c:v>1.6711977289682833</c:v>
                </c:pt>
                <c:pt idx="33">
                  <c:v>1.816165914669662</c:v>
                </c:pt>
                <c:pt idx="34">
                  <c:v>1.8738298641788322</c:v>
                </c:pt>
                <c:pt idx="35">
                  <c:v>-0.43246470007880644</c:v>
                </c:pt>
                <c:pt idx="36">
                  <c:v>-3.1706151391749371E-2</c:v>
                </c:pt>
                <c:pt idx="37">
                  <c:v>-2.9503107986739456</c:v>
                </c:pt>
                <c:pt idx="38">
                  <c:v>-1.3411668607833225</c:v>
                </c:pt>
                <c:pt idx="39">
                  <c:v>0.19340873917197843</c:v>
                </c:pt>
                <c:pt idx="40">
                  <c:v>1.4212031776805072</c:v>
                </c:pt>
                <c:pt idx="41">
                  <c:v>2.8537606804656401</c:v>
                </c:pt>
                <c:pt idx="42">
                  <c:v>2.557459690065226</c:v>
                </c:pt>
                <c:pt idx="43">
                  <c:v>-0.53695351384793666</c:v>
                </c:pt>
                <c:pt idx="44">
                  <c:v>-1.8004707606661241</c:v>
                </c:pt>
                <c:pt idx="45">
                  <c:v>-2.9990724219147564</c:v>
                </c:pt>
                <c:pt idx="46">
                  <c:v>-3.0679452693997886</c:v>
                </c:pt>
                <c:pt idx="47">
                  <c:v>-3.4504562286902294</c:v>
                </c:pt>
                <c:pt idx="48">
                  <c:v>-3.2957204861410347</c:v>
                </c:pt>
                <c:pt idx="49">
                  <c:v>-4.4045865560339719</c:v>
                </c:pt>
                <c:pt idx="50">
                  <c:v>-2.4050699908020081</c:v>
                </c:pt>
                <c:pt idx="51">
                  <c:v>-1.1129911092119136</c:v>
                </c:pt>
                <c:pt idx="52">
                  <c:v>0.59369033691762163</c:v>
                </c:pt>
                <c:pt idx="53">
                  <c:v>0.32410440320182143</c:v>
                </c:pt>
                <c:pt idx="54">
                  <c:v>1.9867175744049952</c:v>
                </c:pt>
                <c:pt idx="55">
                  <c:v>1.6028234038618816</c:v>
                </c:pt>
                <c:pt idx="56">
                  <c:v>3.0204521183330351</c:v>
                </c:pt>
                <c:pt idx="57">
                  <c:v>-0.25612008113763229</c:v>
                </c:pt>
                <c:pt idx="58">
                  <c:v>1.2009752577051964</c:v>
                </c:pt>
                <c:pt idx="59">
                  <c:v>2.3086601927982358</c:v>
                </c:pt>
                <c:pt idx="60">
                  <c:v>3.0576261792836976</c:v>
                </c:pt>
                <c:pt idx="61">
                  <c:v>1.9257574556506958</c:v>
                </c:pt>
                <c:pt idx="62">
                  <c:v>2.6351597399370936</c:v>
                </c:pt>
                <c:pt idx="63">
                  <c:v>1.0876422242050718</c:v>
                </c:pt>
                <c:pt idx="64">
                  <c:v>2.5061917560015639</c:v>
                </c:pt>
                <c:pt idx="65">
                  <c:v>0.52074764728874379</c:v>
                </c:pt>
                <c:pt idx="66">
                  <c:v>-1.1930030639925087</c:v>
                </c:pt>
                <c:pt idx="67">
                  <c:v>-0.20116005948659477</c:v>
                </c:pt>
                <c:pt idx="68">
                  <c:v>-0.13444716717428851</c:v>
                </c:pt>
                <c:pt idx="69">
                  <c:v>-0.51252684791404857</c:v>
                </c:pt>
                <c:pt idx="70">
                  <c:v>-2.0488351936643148</c:v>
                </c:pt>
                <c:pt idx="71">
                  <c:v>-2.3410908257193457</c:v>
                </c:pt>
                <c:pt idx="72">
                  <c:v>0.12069280640469793</c:v>
                </c:pt>
                <c:pt idx="73">
                  <c:v>0.44585500480911988</c:v>
                </c:pt>
                <c:pt idx="74">
                  <c:v>1.4313508399618586</c:v>
                </c:pt>
                <c:pt idx="75">
                  <c:v>0.52594318345672852</c:v>
                </c:pt>
                <c:pt idx="76">
                  <c:v>0.36931429469518939</c:v>
                </c:pt>
                <c:pt idx="77">
                  <c:v>2.1501474374350105</c:v>
                </c:pt>
                <c:pt idx="78">
                  <c:v>1.1037078973585213</c:v>
                </c:pt>
                <c:pt idx="79">
                  <c:v>0.33074395129030387</c:v>
                </c:pt>
                <c:pt idx="80">
                  <c:v>1.647770187667744</c:v>
                </c:pt>
                <c:pt idx="81">
                  <c:v>-0.62583039711079846</c:v>
                </c:pt>
                <c:pt idx="82">
                  <c:v>-0.94853738631348739</c:v>
                </c:pt>
                <c:pt idx="83">
                  <c:v>0.78459465182983434</c:v>
                </c:pt>
                <c:pt idx="84">
                  <c:v>1.8682842800087263</c:v>
                </c:pt>
                <c:pt idx="85">
                  <c:v>2.1982755431130294</c:v>
                </c:pt>
                <c:pt idx="86">
                  <c:v>2.1269129289032671</c:v>
                </c:pt>
                <c:pt idx="87">
                  <c:v>3.5854128299160206</c:v>
                </c:pt>
                <c:pt idx="88">
                  <c:v>0.54159694719712959</c:v>
                </c:pt>
                <c:pt idx="89">
                  <c:v>-0.33079116161150091</c:v>
                </c:pt>
                <c:pt idx="90">
                  <c:v>-0.47045230225030193</c:v>
                </c:pt>
                <c:pt idx="91">
                  <c:v>-1.2351967590560142</c:v>
                </c:pt>
                <c:pt idx="92">
                  <c:v>-0.12201897241327214</c:v>
                </c:pt>
                <c:pt idx="93">
                  <c:v>3.4128632485597095</c:v>
                </c:pt>
                <c:pt idx="94">
                  <c:v>1.6662104909905071</c:v>
                </c:pt>
                <c:pt idx="95">
                  <c:v>0.73412165324909051</c:v>
                </c:pt>
                <c:pt idx="96">
                  <c:v>2.3947995997911455</c:v>
                </c:pt>
                <c:pt idx="97">
                  <c:v>0.87529843780958227</c:v>
                </c:pt>
                <c:pt idx="98">
                  <c:v>2.9407267381179816</c:v>
                </c:pt>
              </c:numCache>
            </c:numRef>
          </c:xVal>
          <c:yVal>
            <c:numRef>
              <c:f>Autoregression!$B$2:$B$100</c:f>
              <c:numCache>
                <c:formatCode>General</c:formatCode>
                <c:ptCount val="99"/>
                <c:pt idx="0">
                  <c:v>0.61940548704254772</c:v>
                </c:pt>
                <c:pt idx="1">
                  <c:v>2.6601369953595313</c:v>
                </c:pt>
                <c:pt idx="2">
                  <c:v>2.1675902100129925</c:v>
                </c:pt>
                <c:pt idx="3">
                  <c:v>2.271900957498171</c:v>
                </c:pt>
                <c:pt idx="4">
                  <c:v>2.0821693900855749</c:v>
                </c:pt>
                <c:pt idx="5">
                  <c:v>1.3576250166566382</c:v>
                </c:pt>
                <c:pt idx="6">
                  <c:v>2.7240938072049019</c:v>
                </c:pt>
                <c:pt idx="7">
                  <c:v>2.6521920434974877</c:v>
                </c:pt>
                <c:pt idx="8">
                  <c:v>3.310300706488901</c:v>
                </c:pt>
                <c:pt idx="9">
                  <c:v>1.0860636726736672</c:v>
                </c:pt>
                <c:pt idx="10">
                  <c:v>1.2125177160919458</c:v>
                </c:pt>
                <c:pt idx="11">
                  <c:v>-2.2960529423430596</c:v>
                </c:pt>
                <c:pt idx="12">
                  <c:v>-1.4220142800126927</c:v>
                </c:pt>
                <c:pt idx="13">
                  <c:v>-1.6646230864774958</c:v>
                </c:pt>
                <c:pt idx="14">
                  <c:v>0.31208640389894582</c:v>
                </c:pt>
                <c:pt idx="15">
                  <c:v>-1.7124282500207002</c:v>
                </c:pt>
                <c:pt idx="16">
                  <c:v>4.7014411762729358E-2</c:v>
                </c:pt>
                <c:pt idx="17">
                  <c:v>-1.1667637657883996</c:v>
                </c:pt>
                <c:pt idx="18">
                  <c:v>-2.3192524796305163</c:v>
                </c:pt>
                <c:pt idx="19">
                  <c:v>-1.4443220113990303</c:v>
                </c:pt>
                <c:pt idx="20">
                  <c:v>-0.48339666104771517</c:v>
                </c:pt>
                <c:pt idx="21">
                  <c:v>0.49151758103579685</c:v>
                </c:pt>
                <c:pt idx="22">
                  <c:v>1.0800915242189637</c:v>
                </c:pt>
                <c:pt idx="23">
                  <c:v>1.7865743031776904</c:v>
                </c:pt>
                <c:pt idx="24">
                  <c:v>-1.0710419980625385E-2</c:v>
                </c:pt>
                <c:pt idx="25">
                  <c:v>-2.0655909772705789</c:v>
                </c:pt>
                <c:pt idx="26">
                  <c:v>-0.29882260266099059</c:v>
                </c:pt>
                <c:pt idx="27">
                  <c:v>-1.4695025955607146</c:v>
                </c:pt>
                <c:pt idx="28">
                  <c:v>0.35274294132069817</c:v>
                </c:pt>
                <c:pt idx="29">
                  <c:v>0.1441916768868251</c:v>
                </c:pt>
                <c:pt idx="30">
                  <c:v>1.5698221711161113</c:v>
                </c:pt>
                <c:pt idx="31">
                  <c:v>1.0247464113546123</c:v>
                </c:pt>
                <c:pt idx="32">
                  <c:v>1.1182327206150544</c:v>
                </c:pt>
                <c:pt idx="33">
                  <c:v>2.1783742287662538</c:v>
                </c:pt>
                <c:pt idx="34">
                  <c:v>1.3820485203026882</c:v>
                </c:pt>
                <c:pt idx="35">
                  <c:v>0.71268720145932218</c:v>
                </c:pt>
                <c:pt idx="36">
                  <c:v>0.60054145685312199</c:v>
                </c:pt>
                <c:pt idx="37">
                  <c:v>-2.3045734395674806</c:v>
                </c:pt>
                <c:pt idx="38">
                  <c:v>-1.586040719004111</c:v>
                </c:pt>
                <c:pt idx="39">
                  <c:v>0.13851421158300559</c:v>
                </c:pt>
                <c:pt idx="40">
                  <c:v>0.4017470361951001</c:v>
                </c:pt>
                <c:pt idx="41">
                  <c:v>2.1273756607515191</c:v>
                </c:pt>
                <c:pt idx="42">
                  <c:v>2.5305971472600981</c:v>
                </c:pt>
                <c:pt idx="43">
                  <c:v>-4.0554740772236864E-2</c:v>
                </c:pt>
                <c:pt idx="44">
                  <c:v>-0.48763126071574459</c:v>
                </c:pt>
                <c:pt idx="45">
                  <c:v>-1.8824862730818954</c:v>
                </c:pt>
                <c:pt idx="46">
                  <c:v>-2.1168396584834634</c:v>
                </c:pt>
                <c:pt idx="47">
                  <c:v>-2.4974328147259044</c:v>
                </c:pt>
                <c:pt idx="48">
                  <c:v>-2.3967597741358833</c:v>
                </c:pt>
                <c:pt idx="49">
                  <c:v>-4.1562191864096132</c:v>
                </c:pt>
                <c:pt idx="50">
                  <c:v>-2.8631666445903448</c:v>
                </c:pt>
                <c:pt idx="51">
                  <c:v>-0.91308284515577198</c:v>
                </c:pt>
                <c:pt idx="52">
                  <c:v>8.8112350345747048E-3</c:v>
                </c:pt>
                <c:pt idx="53">
                  <c:v>0.23743914668651053</c:v>
                </c:pt>
                <c:pt idx="54">
                  <c:v>1.1267838916145261</c:v>
                </c:pt>
                <c:pt idx="55">
                  <c:v>2.2639433505374411</c:v>
                </c:pt>
                <c:pt idx="56">
                  <c:v>2.2168636752592543</c:v>
                </c:pt>
                <c:pt idx="57">
                  <c:v>0.90842768942489349</c:v>
                </c:pt>
                <c:pt idx="58">
                  <c:v>-0.36397689361533003</c:v>
                </c:pt>
                <c:pt idx="59">
                  <c:v>0.45812890567752174</c:v>
                </c:pt>
                <c:pt idx="60">
                  <c:v>2.0522965525053967</c:v>
                </c:pt>
                <c:pt idx="61">
                  <c:v>3.1675616297889917</c:v>
                </c:pt>
                <c:pt idx="62">
                  <c:v>2.4633850690074675</c:v>
                </c:pt>
                <c:pt idx="63">
                  <c:v>0.41488042124663949</c:v>
                </c:pt>
                <c:pt idx="64">
                  <c:v>1.1683789554035822</c:v>
                </c:pt>
                <c:pt idx="65">
                  <c:v>0.94760934889582538</c:v>
                </c:pt>
                <c:pt idx="66">
                  <c:v>-0.80194125122277748</c:v>
                </c:pt>
                <c:pt idx="67">
                  <c:v>1.7291372693113922</c:v>
                </c:pt>
                <c:pt idx="68">
                  <c:v>-0.77072805469771599</c:v>
                </c:pt>
                <c:pt idx="69">
                  <c:v>-0.26669960520260272</c:v>
                </c:pt>
                <c:pt idx="70">
                  <c:v>-1.1469178063558989</c:v>
                </c:pt>
                <c:pt idx="71">
                  <c:v>-1.2865326320179309</c:v>
                </c:pt>
                <c:pt idx="72">
                  <c:v>-1.1208666500590492</c:v>
                </c:pt>
                <c:pt idx="73">
                  <c:v>-0.35376701209981265</c:v>
                </c:pt>
                <c:pt idx="74">
                  <c:v>1.9180931447573046E-2</c:v>
                </c:pt>
                <c:pt idx="75">
                  <c:v>1.6967872437975664</c:v>
                </c:pt>
                <c:pt idx="76">
                  <c:v>-0.14325961463335879</c:v>
                </c:pt>
                <c:pt idx="77">
                  <c:v>0.71244472366305822</c:v>
                </c:pt>
                <c:pt idx="78">
                  <c:v>1.3010582645119981</c:v>
                </c:pt>
                <c:pt idx="79">
                  <c:v>0.21645174613889284</c:v>
                </c:pt>
                <c:pt idx="80">
                  <c:v>1.0471107149609815</c:v>
                </c:pt>
                <c:pt idx="81">
                  <c:v>0.30777549106447699</c:v>
                </c:pt>
                <c:pt idx="82">
                  <c:v>-1.0762768720070528</c:v>
                </c:pt>
                <c:pt idx="83">
                  <c:v>-2.0983450420752559E-2</c:v>
                </c:pt>
                <c:pt idx="84">
                  <c:v>1.3621918641394908</c:v>
                </c:pt>
                <c:pt idx="85">
                  <c:v>2.6628711195778765</c:v>
                </c:pt>
                <c:pt idx="86">
                  <c:v>2.1004378696506611</c:v>
                </c:pt>
                <c:pt idx="87">
                  <c:v>2.4453053249206169</c:v>
                </c:pt>
                <c:pt idx="88">
                  <c:v>1.8312249790169339</c:v>
                </c:pt>
                <c:pt idx="89">
                  <c:v>0.39487694660151895</c:v>
                </c:pt>
                <c:pt idx="90">
                  <c:v>-0.18658736698929945</c:v>
                </c:pt>
                <c:pt idx="91">
                  <c:v>-0.72774957189328893</c:v>
                </c:pt>
                <c:pt idx="92">
                  <c:v>-0.50449700020603616</c:v>
                </c:pt>
                <c:pt idx="93">
                  <c:v>2.454664700198125</c:v>
                </c:pt>
                <c:pt idx="94">
                  <c:v>1.4983189206907788</c:v>
                </c:pt>
                <c:pt idx="95">
                  <c:v>0.51521518065704042</c:v>
                </c:pt>
                <c:pt idx="96">
                  <c:v>0.33440892614998896</c:v>
                </c:pt>
                <c:pt idx="97">
                  <c:v>2.7816524229286435</c:v>
                </c:pt>
                <c:pt idx="98">
                  <c:v>0.99896207051004726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DA-473A-92AA-17D0A252F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592911"/>
        <c:axId val="901593327"/>
      </c:scatterChart>
      <c:valAx>
        <c:axId val="90159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901593327"/>
        <c:crosses val="autoZero"/>
        <c:crossBetween val="midCat"/>
      </c:valAx>
      <c:valAx>
        <c:axId val="901593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9015929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Autoregression!$D$2:$D$100</c:f>
              <c:numCache>
                <c:formatCode>General</c:formatCode>
                <c:ptCount val="99"/>
                <c:pt idx="0">
                  <c:v>-0.19170252058732257</c:v>
                </c:pt>
                <c:pt idx="1">
                  <c:v>0.72676685949374398</c:v>
                </c:pt>
                <c:pt idx="2">
                  <c:v>0.15598917153895042</c:v>
                </c:pt>
                <c:pt idx="3">
                  <c:v>3.6901110660028564</c:v>
                </c:pt>
                <c:pt idx="4">
                  <c:v>0.12167859407925996</c:v>
                </c:pt>
                <c:pt idx="5">
                  <c:v>0.65893677250421345</c:v>
                </c:pt>
                <c:pt idx="6">
                  <c:v>2.1283768267973757</c:v>
                </c:pt>
                <c:pt idx="7">
                  <c:v>1.6112092375537892</c:v>
                </c:pt>
                <c:pt idx="8">
                  <c:v>0.99848162122890138</c:v>
                </c:pt>
                <c:pt idx="9">
                  <c:v>0.14533055536535822</c:v>
                </c:pt>
                <c:pt idx="10">
                  <c:v>0.80974470598107229</c:v>
                </c:pt>
                <c:pt idx="11">
                  <c:v>-2.2265604732294593</c:v>
                </c:pt>
                <c:pt idx="12">
                  <c:v>-0.93653410668179082</c:v>
                </c:pt>
                <c:pt idx="13">
                  <c:v>2.3069533472010315</c:v>
                </c:pt>
                <c:pt idx="14">
                  <c:v>-0.30857104330758478</c:v>
                </c:pt>
                <c:pt idx="15">
                  <c:v>0.89906409966677037</c:v>
                </c:pt>
                <c:pt idx="16">
                  <c:v>-1.3927447254966683</c:v>
                </c:pt>
                <c:pt idx="17">
                  <c:v>0.9439119440391841</c:v>
                </c:pt>
                <c:pt idx="18">
                  <c:v>-2.6028151282931673</c:v>
                </c:pt>
                <c:pt idx="19">
                  <c:v>-0.33975246629445871</c:v>
                </c:pt>
                <c:pt idx="20">
                  <c:v>0.61829383657292936</c:v>
                </c:pt>
                <c:pt idx="21">
                  <c:v>-0.73660224416036368</c:v>
                </c:pt>
                <c:pt idx="22">
                  <c:v>-0.79373693894562336</c:v>
                </c:pt>
                <c:pt idx="23">
                  <c:v>0.14420325548303747</c:v>
                </c:pt>
                <c:pt idx="24">
                  <c:v>1.928542500911167</c:v>
                </c:pt>
                <c:pt idx="25">
                  <c:v>-1.8838887569172611</c:v>
                </c:pt>
                <c:pt idx="26">
                  <c:v>-1.779839604133616</c:v>
                </c:pt>
                <c:pt idx="27">
                  <c:v>-2.0190645410324204</c:v>
                </c:pt>
                <c:pt idx="28">
                  <c:v>0.6221032494926364</c:v>
                </c:pt>
                <c:pt idx="29">
                  <c:v>-1.8338254032472472</c:v>
                </c:pt>
                <c:pt idx="30">
                  <c:v>2.2616874204982724</c:v>
                </c:pt>
                <c:pt idx="31">
                  <c:v>2.6152181882645849</c:v>
                </c:pt>
                <c:pt idx="32">
                  <c:v>2.0339729447657771</c:v>
                </c:pt>
                <c:pt idx="33">
                  <c:v>1.7026851615772471</c:v>
                </c:pt>
                <c:pt idx="34">
                  <c:v>3.269576874697393</c:v>
                </c:pt>
                <c:pt idx="35">
                  <c:v>2.1255115796262229</c:v>
                </c:pt>
                <c:pt idx="36">
                  <c:v>-0.94708530071629005</c:v>
                </c:pt>
                <c:pt idx="37">
                  <c:v>0.9970851067211548</c:v>
                </c:pt>
                <c:pt idx="38">
                  <c:v>-3.348983731532774</c:v>
                </c:pt>
                <c:pt idx="39">
                  <c:v>-0.94516495873295203</c:v>
                </c:pt>
                <c:pt idx="40">
                  <c:v>-0.76247954904275095</c:v>
                </c:pt>
                <c:pt idx="41">
                  <c:v>2.2861620804470175</c:v>
                </c:pt>
                <c:pt idx="42">
                  <c:v>1.8350758442913195</c:v>
                </c:pt>
                <c:pt idx="43">
                  <c:v>-0.65078493987723929</c:v>
                </c:pt>
                <c:pt idx="44">
                  <c:v>-1.8566218507190175</c:v>
                </c:pt>
                <c:pt idx="45">
                  <c:v>-2.6434858847132103</c:v>
                </c:pt>
                <c:pt idx="46">
                  <c:v>-1.8807529981286122</c:v>
                </c:pt>
                <c:pt idx="47">
                  <c:v>-1.6164510553831728</c:v>
                </c:pt>
                <c:pt idx="48">
                  <c:v>-1.0626636506204878</c:v>
                </c:pt>
                <c:pt idx="49">
                  <c:v>-2.3487694863521216</c:v>
                </c:pt>
                <c:pt idx="50">
                  <c:v>-2.9807664773163087</c:v>
                </c:pt>
                <c:pt idx="51">
                  <c:v>-0.7775396295611714</c:v>
                </c:pt>
                <c:pt idx="52">
                  <c:v>0.48598527615562498</c:v>
                </c:pt>
                <c:pt idx="53">
                  <c:v>1.946718338020496</c:v>
                </c:pt>
                <c:pt idx="54">
                  <c:v>2.9225723380406974</c:v>
                </c:pt>
                <c:pt idx="55">
                  <c:v>3.997077929387399</c:v>
                </c:pt>
                <c:pt idx="56">
                  <c:v>7.1827642164686073E-3</c:v>
                </c:pt>
                <c:pt idx="57">
                  <c:v>2.1133506318979496</c:v>
                </c:pt>
                <c:pt idx="58">
                  <c:v>2.6786900682366933E-2</c:v>
                </c:pt>
                <c:pt idx="59">
                  <c:v>1.7591331373692629</c:v>
                </c:pt>
                <c:pt idx="60">
                  <c:v>2.902024851605705</c:v>
                </c:pt>
                <c:pt idx="61">
                  <c:v>2.3704284031613163</c:v>
                </c:pt>
                <c:pt idx="62">
                  <c:v>0.67357195335770736</c:v>
                </c:pt>
                <c:pt idx="63">
                  <c:v>1.7457711418020034</c:v>
                </c:pt>
                <c:pt idx="64">
                  <c:v>0.45566868776946456</c:v>
                </c:pt>
                <c:pt idx="65">
                  <c:v>0.72413447714942836</c:v>
                </c:pt>
                <c:pt idx="66">
                  <c:v>0.99802211087399262</c:v>
                </c:pt>
                <c:pt idx="67">
                  <c:v>-1.530040513768631</c:v>
                </c:pt>
                <c:pt idx="68">
                  <c:v>-2.1584994580937193</c:v>
                </c:pt>
                <c:pt idx="69">
                  <c:v>0.34686707481648804</c:v>
                </c:pt>
                <c:pt idx="70">
                  <c:v>0.65663776540758267</c:v>
                </c:pt>
                <c:pt idx="71">
                  <c:v>-1.8483663443953673</c:v>
                </c:pt>
                <c:pt idx="72">
                  <c:v>-5.0687364870477234</c:v>
                </c:pt>
                <c:pt idx="73">
                  <c:v>-0.80884488171631919</c:v>
                </c:pt>
                <c:pt idx="74">
                  <c:v>0.65043481474796483</c:v>
                </c:pt>
                <c:pt idx="75">
                  <c:v>0.18438073152791767</c:v>
                </c:pt>
                <c:pt idx="76">
                  <c:v>2.6467409233724517</c:v>
                </c:pt>
                <c:pt idx="77">
                  <c:v>-0.77995880180348842</c:v>
                </c:pt>
                <c:pt idx="78">
                  <c:v>1.3281845102256105</c:v>
                </c:pt>
                <c:pt idx="79">
                  <c:v>0.59127452189738627</c:v>
                </c:pt>
                <c:pt idx="80">
                  <c:v>-1.277883110413542</c:v>
                </c:pt>
                <c:pt idx="81">
                  <c:v>2.0844405143698657</c:v>
                </c:pt>
                <c:pt idx="82">
                  <c:v>-0.52607505478766092</c:v>
                </c:pt>
                <c:pt idx="83">
                  <c:v>-9.7245910877921782E-2</c:v>
                </c:pt>
                <c:pt idx="84">
                  <c:v>1.4527336134856557</c:v>
                </c:pt>
                <c:pt idx="85">
                  <c:v>1.5403911185605252</c:v>
                </c:pt>
                <c:pt idx="86">
                  <c:v>0.90523171305735162</c:v>
                </c:pt>
                <c:pt idx="87">
                  <c:v>0.80982676739483139</c:v>
                </c:pt>
                <c:pt idx="88">
                  <c:v>0.77630341338113018</c:v>
                </c:pt>
                <c:pt idx="89">
                  <c:v>-0.6588016438594585</c:v>
                </c:pt>
                <c:pt idx="90">
                  <c:v>-0.25568231465383118</c:v>
                </c:pt>
                <c:pt idx="91">
                  <c:v>-1.4709823388352079</c:v>
                </c:pt>
                <c:pt idx="92">
                  <c:v>-0.18018764381365557</c:v>
                </c:pt>
                <c:pt idx="93">
                  <c:v>-0.30622219738938844</c:v>
                </c:pt>
                <c:pt idx="94">
                  <c:v>0.88030706597506836</c:v>
                </c:pt>
                <c:pt idx="95">
                  <c:v>0.81659079911935228</c:v>
                </c:pt>
                <c:pt idx="96">
                  <c:v>-0.602236277780273</c:v>
                </c:pt>
                <c:pt idx="97">
                  <c:v>2.6985287720498796</c:v>
                </c:pt>
                <c:pt idx="98">
                  <c:v>3.1698504811719026</c:v>
                </c:pt>
              </c:numCache>
            </c:numRef>
          </c:xVal>
          <c:yVal>
            <c:numRef>
              <c:f>Autoregression!$E$2:$E$100</c:f>
              <c:numCache>
                <c:formatCode>General</c:formatCode>
                <c:ptCount val="99"/>
                <c:pt idx="0">
                  <c:v>0.15406038014271339</c:v>
                </c:pt>
                <c:pt idx="1">
                  <c:v>-0.98228964508418148</c:v>
                </c:pt>
                <c:pt idx="2">
                  <c:v>-0.6864853219246716</c:v>
                </c:pt>
                <c:pt idx="3">
                  <c:v>-2.7970259444636585</c:v>
                </c:pt>
                <c:pt idx="4">
                  <c:v>0.343567261749748</c:v>
                </c:pt>
                <c:pt idx="5">
                  <c:v>-2.1234899170373125</c:v>
                </c:pt>
                <c:pt idx="6">
                  <c:v>-1.64433088581811</c:v>
                </c:pt>
                <c:pt idx="7">
                  <c:v>-0.94260677172481755</c:v>
                </c:pt>
                <c:pt idx="8">
                  <c:v>-2.1795703189571212</c:v>
                </c:pt>
                <c:pt idx="9">
                  <c:v>-0.29020851197355424</c:v>
                </c:pt>
                <c:pt idx="10">
                  <c:v>-1.1097730429097952</c:v>
                </c:pt>
                <c:pt idx="11">
                  <c:v>0.96237645357931756</c:v>
                </c:pt>
                <c:pt idx="12">
                  <c:v>0.8131536772544834</c:v>
                </c:pt>
                <c:pt idx="13">
                  <c:v>1.1603594760020139</c:v>
                </c:pt>
                <c:pt idx="14">
                  <c:v>-0.51254883273985152</c:v>
                </c:pt>
                <c:pt idx="15">
                  <c:v>-0.28260637879733574</c:v>
                </c:pt>
                <c:pt idx="16">
                  <c:v>1.1988795760224611</c:v>
                </c:pt>
                <c:pt idx="17">
                  <c:v>1.0113289114144886E-2</c:v>
                </c:pt>
                <c:pt idx="18">
                  <c:v>1.18731142523126</c:v>
                </c:pt>
                <c:pt idx="19">
                  <c:v>0.17508291468661241</c:v>
                </c:pt>
                <c:pt idx="20">
                  <c:v>1.3272768542999094</c:v>
                </c:pt>
                <c:pt idx="21">
                  <c:v>1.2525912436850046</c:v>
                </c:pt>
                <c:pt idx="22">
                  <c:v>-0.15937041193053403</c:v>
                </c:pt>
                <c:pt idx="23">
                  <c:v>-1.3851581800824122</c:v>
                </c:pt>
                <c:pt idx="24">
                  <c:v>-1.1796311913609723</c:v>
                </c:pt>
                <c:pt idx="25">
                  <c:v>1.3463265880330573</c:v>
                </c:pt>
                <c:pt idx="26">
                  <c:v>0.79532965011753676</c:v>
                </c:pt>
                <c:pt idx="27">
                  <c:v>1.532602941244344</c:v>
                </c:pt>
                <c:pt idx="28">
                  <c:v>-0.58778699775871357</c:v>
                </c:pt>
                <c:pt idx="29">
                  <c:v>1.3240309088955426</c:v>
                </c:pt>
                <c:pt idx="30">
                  <c:v>-2.0797931675845041</c:v>
                </c:pt>
                <c:pt idx="31">
                  <c:v>-2.3553143362898208</c:v>
                </c:pt>
                <c:pt idx="32">
                  <c:v>-1.2820239365493276</c:v>
                </c:pt>
                <c:pt idx="33">
                  <c:v>-1.3276784462175026</c:v>
                </c:pt>
                <c:pt idx="34">
                  <c:v>-2.7958689141277424</c:v>
                </c:pt>
                <c:pt idx="35">
                  <c:v>-1.7493479316679681</c:v>
                </c:pt>
                <c:pt idx="36">
                  <c:v>0.74352235496569108</c:v>
                </c:pt>
                <c:pt idx="37">
                  <c:v>-0.27143358620415053</c:v>
                </c:pt>
                <c:pt idx="38">
                  <c:v>2.6575673268284277</c:v>
                </c:pt>
                <c:pt idx="39">
                  <c:v>1.9211104861672639</c:v>
                </c:pt>
                <c:pt idx="40">
                  <c:v>1.3526469237867218</c:v>
                </c:pt>
                <c:pt idx="41">
                  <c:v>-1.515245403790165</c:v>
                </c:pt>
                <c:pt idx="42">
                  <c:v>-1.7499689881764937</c:v>
                </c:pt>
                <c:pt idx="43">
                  <c:v>-0.33281080074713776</c:v>
                </c:pt>
                <c:pt idx="44">
                  <c:v>2.6236879014648697</c:v>
                </c:pt>
                <c:pt idx="45">
                  <c:v>2.201183697302997</c:v>
                </c:pt>
                <c:pt idx="46">
                  <c:v>2.640603912947018</c:v>
                </c:pt>
                <c:pt idx="47">
                  <c:v>0.6036866624083439</c:v>
                </c:pt>
                <c:pt idx="48">
                  <c:v>1.8388563632302299</c:v>
                </c:pt>
                <c:pt idx="49">
                  <c:v>4.7129037218799912</c:v>
                </c:pt>
                <c:pt idx="50">
                  <c:v>2.9112318597588152</c:v>
                </c:pt>
                <c:pt idx="51">
                  <c:v>-0.66756153138110985</c:v>
                </c:pt>
                <c:pt idx="52">
                  <c:v>-0.56741635563490966</c:v>
                </c:pt>
                <c:pt idx="53">
                  <c:v>-0.41749856352254766</c:v>
                </c:pt>
                <c:pt idx="54">
                  <c:v>-1.2389588175495143</c:v>
                </c:pt>
                <c:pt idx="55">
                  <c:v>-2.8288944856905114</c:v>
                </c:pt>
                <c:pt idx="56">
                  <c:v>-2.9076309517312993E-3</c:v>
                </c:pt>
                <c:pt idx="57">
                  <c:v>-2.1218814285040772</c:v>
                </c:pt>
                <c:pt idx="58">
                  <c:v>-3.188053074889291E-2</c:v>
                </c:pt>
                <c:pt idx="59">
                  <c:v>-1.2186228620740591</c:v>
                </c:pt>
                <c:pt idx="60">
                  <c:v>-1.6483604730301749</c:v>
                </c:pt>
                <c:pt idx="61">
                  <c:v>-2.6705027172515257</c:v>
                </c:pt>
                <c:pt idx="62">
                  <c:v>-1.8175161977619227</c:v>
                </c:pt>
                <c:pt idx="63">
                  <c:v>-1.3713918028802672</c:v>
                </c:pt>
                <c:pt idx="64">
                  <c:v>-1.3670678646727281</c:v>
                </c:pt>
                <c:pt idx="65">
                  <c:v>-0.77479604324330842</c:v>
                </c:pt>
                <c:pt idx="66">
                  <c:v>-0.61903993829666304</c:v>
                </c:pt>
                <c:pt idx="67">
                  <c:v>0.57613081856363713</c:v>
                </c:pt>
                <c:pt idx="68">
                  <c:v>1.1657740807958543</c:v>
                </c:pt>
                <c:pt idx="69">
                  <c:v>0.91499473484179183</c:v>
                </c:pt>
                <c:pt idx="70">
                  <c:v>-0.71472718286622805</c:v>
                </c:pt>
                <c:pt idx="71">
                  <c:v>2.7344430957484867</c:v>
                </c:pt>
                <c:pt idx="72">
                  <c:v>3.5028767631606046</c:v>
                </c:pt>
                <c:pt idx="73">
                  <c:v>0.49830475795423979</c:v>
                </c:pt>
                <c:pt idx="74">
                  <c:v>-1.1043958197476393</c:v>
                </c:pt>
                <c:pt idx="75">
                  <c:v>-0.72570238483154048</c:v>
                </c:pt>
                <c:pt idx="76">
                  <c:v>-2.2596331183279745</c:v>
                </c:pt>
                <c:pt idx="77">
                  <c:v>0.28502998615050662</c:v>
                </c:pt>
                <c:pt idx="78">
                  <c:v>-0.86979853200786761</c:v>
                </c:pt>
                <c:pt idx="79">
                  <c:v>-0.50470599956268414</c:v>
                </c:pt>
                <c:pt idx="80">
                  <c:v>0.48580405931094706</c:v>
                </c:pt>
                <c:pt idx="81">
                  <c:v>-0.45251819886656375</c:v>
                </c:pt>
                <c:pt idx="82">
                  <c:v>-0.42243814289512593</c:v>
                </c:pt>
                <c:pt idx="83">
                  <c:v>1.177877222173163</c:v>
                </c:pt>
                <c:pt idx="84">
                  <c:v>-0.95456956651647151</c:v>
                </c:pt>
                <c:pt idx="85">
                  <c:v>-1.6281214858474302</c:v>
                </c:pt>
                <c:pt idx="86">
                  <c:v>-1.2886220106631237</c:v>
                </c:pt>
                <c:pt idx="87">
                  <c:v>0.58705579698015509</c:v>
                </c:pt>
                <c:pt idx="88">
                  <c:v>-1.0561211012004708</c:v>
                </c:pt>
                <c:pt idx="89">
                  <c:v>-0.43089175577357153</c:v>
                </c:pt>
                <c:pt idx="90">
                  <c:v>1.4659994622134198</c:v>
                </c:pt>
                <c:pt idx="91">
                  <c:v>2.3567342390648482</c:v>
                </c:pt>
                <c:pt idx="92">
                  <c:v>0.27382548793544736</c:v>
                </c:pt>
                <c:pt idx="93">
                  <c:v>-8.7506783750213035E-4</c:v>
                </c:pt>
                <c:pt idx="94">
                  <c:v>-1.0768744988253915</c:v>
                </c:pt>
                <c:pt idx="95">
                  <c:v>-0.28526182959147206</c:v>
                </c:pt>
                <c:pt idx="96">
                  <c:v>1.2042137704440545</c:v>
                </c:pt>
                <c:pt idx="97">
                  <c:v>-2.2253930397714363</c:v>
                </c:pt>
                <c:pt idx="98">
                  <c:v>-1.1460333211934755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7E-4F1B-BCE6-76BD7587D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7223439"/>
        <c:axId val="807225103"/>
      </c:scatterChart>
      <c:valAx>
        <c:axId val="807223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807225103"/>
        <c:crosses val="autoZero"/>
        <c:crossBetween val="midCat"/>
      </c:valAx>
      <c:valAx>
        <c:axId val="807225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807223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Autoregression!$A$1:$A$100</c:f>
              <c:numCache>
                <c:formatCode>General</c:formatCode>
                <c:ptCount val="100"/>
                <c:pt idx="0">
                  <c:v>1.185526006851559</c:v>
                </c:pt>
                <c:pt idx="1">
                  <c:v>2.0934927745902434</c:v>
                </c:pt>
                <c:pt idx="2">
                  <c:v>3.0618512738787538</c:v>
                </c:pt>
                <c:pt idx="3">
                  <c:v>4.2808231619020987</c:v>
                </c:pt>
                <c:pt idx="4">
                  <c:v>0.31685951324279293</c:v>
                </c:pt>
                <c:pt idx="5">
                  <c:v>2.6020116385037091</c:v>
                </c:pt>
                <c:pt idx="6">
                  <c:v>1.4012160331733809</c:v>
                </c:pt>
                <c:pt idx="7">
                  <c:v>2.5249537796604855</c:v>
                </c:pt>
                <c:pt idx="8">
                  <c:v>3.9027085193842233</c:v>
                </c:pt>
                <c:pt idx="9">
                  <c:v>2.3382027436515278</c:v>
                </c:pt>
                <c:pt idx="10">
                  <c:v>0.15364107349025313</c:v>
                </c:pt>
                <c:pt idx="11">
                  <c:v>-0.39264058146251379</c:v>
                </c:pt>
                <c:pt idx="12">
                  <c:v>-2.1534082584956367</c:v>
                </c:pt>
                <c:pt idx="13">
                  <c:v>-2.2786416666876006</c:v>
                </c:pt>
                <c:pt idx="14">
                  <c:v>-0.26438150665420346</c:v>
                </c:pt>
                <c:pt idx="15">
                  <c:v>0.64771513486054244</c:v>
                </c:pt>
                <c:pt idx="16">
                  <c:v>-1.6131909298056715</c:v>
                </c:pt>
                <c:pt idx="17">
                  <c:v>-8.6044099920673162E-2</c:v>
                </c:pt>
                <c:pt idx="18">
                  <c:v>-1.3979915738881123</c:v>
                </c:pt>
                <c:pt idx="19">
                  <c:v>-2.0240168221576855</c:v>
                </c:pt>
                <c:pt idx="20">
                  <c:v>-0.97542280514313617</c:v>
                </c:pt>
                <c:pt idx="21">
                  <c:v>0.67892963954707142</c:v>
                </c:pt>
                <c:pt idx="22">
                  <c:v>0.98719629230035988</c:v>
                </c:pt>
                <c:pt idx="23">
                  <c:v>1.691864643461181</c:v>
                </c:pt>
                <c:pt idx="24">
                  <c:v>1.6080505033650132</c:v>
                </c:pt>
                <c:pt idx="25">
                  <c:v>-1.269441024244895</c:v>
                </c:pt>
                <c:pt idx="26">
                  <c:v>-2.010379494759909</c:v>
                </c:pt>
                <c:pt idx="27">
                  <c:v>-0.96703157504728177</c:v>
                </c:pt>
                <c:pt idx="28">
                  <c:v>-1.6583825416175539</c:v>
                </c:pt>
                <c:pt idx="29">
                  <c:v>0.79026413989898403</c:v>
                </c:pt>
                <c:pt idx="30">
                  <c:v>1.1162587926458429</c:v>
                </c:pt>
                <c:pt idx="31">
                  <c:v>1.3521909861457773</c:v>
                </c:pt>
                <c:pt idx="32">
                  <c:v>1.5130531818991906</c:v>
                </c:pt>
                <c:pt idx="33">
                  <c:v>1.6711977289682833</c:v>
                </c:pt>
                <c:pt idx="34">
                  <c:v>1.816165914669662</c:v>
                </c:pt>
                <c:pt idx="35">
                  <c:v>1.8738298641788322</c:v>
                </c:pt>
                <c:pt idx="36">
                  <c:v>-0.43246470007880644</c:v>
                </c:pt>
                <c:pt idx="37">
                  <c:v>-3.1706151391749371E-2</c:v>
                </c:pt>
                <c:pt idx="38">
                  <c:v>-2.9503107986739456</c:v>
                </c:pt>
                <c:pt idx="39">
                  <c:v>-1.3411668607833225</c:v>
                </c:pt>
                <c:pt idx="40">
                  <c:v>0.19340873917197843</c:v>
                </c:pt>
                <c:pt idx="41">
                  <c:v>1.4212031776805072</c:v>
                </c:pt>
                <c:pt idx="42">
                  <c:v>2.8537606804656401</c:v>
                </c:pt>
                <c:pt idx="43">
                  <c:v>2.557459690065226</c:v>
                </c:pt>
                <c:pt idx="44">
                  <c:v>-0.53695351384793666</c:v>
                </c:pt>
                <c:pt idx="45">
                  <c:v>-1.8004707606661241</c:v>
                </c:pt>
                <c:pt idx="46">
                  <c:v>-2.9990724219147564</c:v>
                </c:pt>
                <c:pt idx="47">
                  <c:v>-3.0679452693997886</c:v>
                </c:pt>
                <c:pt idx="48">
                  <c:v>-3.4504562286902294</c:v>
                </c:pt>
                <c:pt idx="49">
                  <c:v>-3.2957204861410347</c:v>
                </c:pt>
                <c:pt idx="50">
                  <c:v>-4.4045865560339719</c:v>
                </c:pt>
                <c:pt idx="51">
                  <c:v>-2.4050699908020081</c:v>
                </c:pt>
                <c:pt idx="52">
                  <c:v>-1.1129911092119136</c:v>
                </c:pt>
                <c:pt idx="53">
                  <c:v>0.59369033691762163</c:v>
                </c:pt>
                <c:pt idx="54">
                  <c:v>0.32410440320182143</c:v>
                </c:pt>
                <c:pt idx="55">
                  <c:v>1.9867175744049952</c:v>
                </c:pt>
                <c:pt idx="56">
                  <c:v>1.6028234038618816</c:v>
                </c:pt>
                <c:pt idx="57">
                  <c:v>3.0204521183330351</c:v>
                </c:pt>
                <c:pt idx="58">
                  <c:v>-0.25612008113763229</c:v>
                </c:pt>
                <c:pt idx="59">
                  <c:v>1.2009752577051964</c:v>
                </c:pt>
                <c:pt idx="60">
                  <c:v>2.3086601927982358</c:v>
                </c:pt>
                <c:pt idx="61">
                  <c:v>3.0576261792836976</c:v>
                </c:pt>
                <c:pt idx="62">
                  <c:v>1.9257574556506958</c:v>
                </c:pt>
                <c:pt idx="63">
                  <c:v>2.6351597399370936</c:v>
                </c:pt>
                <c:pt idx="64">
                  <c:v>1.0876422242050718</c:v>
                </c:pt>
                <c:pt idx="65">
                  <c:v>2.5061917560015639</c:v>
                </c:pt>
                <c:pt idx="66">
                  <c:v>0.52074764728874379</c:v>
                </c:pt>
                <c:pt idx="67">
                  <c:v>-1.1930030639925087</c:v>
                </c:pt>
                <c:pt idx="68">
                  <c:v>-0.20116005948659477</c:v>
                </c:pt>
                <c:pt idx="69">
                  <c:v>-0.13444716717428851</c:v>
                </c:pt>
                <c:pt idx="70">
                  <c:v>-0.51252684791404857</c:v>
                </c:pt>
                <c:pt idx="71">
                  <c:v>-2.0488351936643148</c:v>
                </c:pt>
                <c:pt idx="72">
                  <c:v>-2.3410908257193457</c:v>
                </c:pt>
                <c:pt idx="73">
                  <c:v>0.12069280640469793</c:v>
                </c:pt>
                <c:pt idx="74">
                  <c:v>0.44585500480911988</c:v>
                </c:pt>
                <c:pt idx="75">
                  <c:v>1.4313508399618586</c:v>
                </c:pt>
                <c:pt idx="76">
                  <c:v>0.52594318345672852</c:v>
                </c:pt>
                <c:pt idx="77">
                  <c:v>0.36931429469518939</c:v>
                </c:pt>
                <c:pt idx="78">
                  <c:v>2.1501474374350105</c:v>
                </c:pt>
                <c:pt idx="79">
                  <c:v>1.1037078973585213</c:v>
                </c:pt>
                <c:pt idx="80">
                  <c:v>0.33074395129030387</c:v>
                </c:pt>
                <c:pt idx="81">
                  <c:v>1.647770187667744</c:v>
                </c:pt>
                <c:pt idx="82">
                  <c:v>-0.62583039711079846</c:v>
                </c:pt>
                <c:pt idx="83">
                  <c:v>-0.94853738631348739</c:v>
                </c:pt>
                <c:pt idx="84">
                  <c:v>0.78459465182983434</c:v>
                </c:pt>
                <c:pt idx="85">
                  <c:v>1.8682842800087263</c:v>
                </c:pt>
                <c:pt idx="86">
                  <c:v>2.1982755431130294</c:v>
                </c:pt>
                <c:pt idx="87">
                  <c:v>2.1269129289032671</c:v>
                </c:pt>
                <c:pt idx="88">
                  <c:v>3.5854128299160206</c:v>
                </c:pt>
                <c:pt idx="89">
                  <c:v>0.54159694719712959</c:v>
                </c:pt>
                <c:pt idx="90">
                  <c:v>-0.33079116161150091</c:v>
                </c:pt>
                <c:pt idx="91">
                  <c:v>-0.47045230225030193</c:v>
                </c:pt>
                <c:pt idx="92">
                  <c:v>-1.2351967590560142</c:v>
                </c:pt>
                <c:pt idx="93">
                  <c:v>-0.12201897241327214</c:v>
                </c:pt>
                <c:pt idx="94">
                  <c:v>3.4128632485597095</c:v>
                </c:pt>
                <c:pt idx="95">
                  <c:v>1.6662104909905071</c:v>
                </c:pt>
                <c:pt idx="96">
                  <c:v>0.73412165324909051</c:v>
                </c:pt>
                <c:pt idx="97">
                  <c:v>2.3947995997911455</c:v>
                </c:pt>
                <c:pt idx="98">
                  <c:v>0.87529843780958227</c:v>
                </c:pt>
                <c:pt idx="99">
                  <c:v>2.9407267381179816</c:v>
                </c:pt>
              </c:numCache>
            </c:numRef>
          </c:xVal>
          <c:yVal>
            <c:numRef>
              <c:f>Autoregression!$G$1:$G$100</c:f>
              <c:numCache>
                <c:formatCode>General</c:formatCode>
                <c:ptCount val="100"/>
                <c:pt idx="0">
                  <c:v>0.52376902104664369</c:v>
                </c:pt>
                <c:pt idx="1">
                  <c:v>0.42236572343772255</c:v>
                </c:pt>
                <c:pt idx="2">
                  <c:v>-0.11967841916300423</c:v>
                </c:pt>
                <c:pt idx="3">
                  <c:v>0.73380099615918559</c:v>
                </c:pt>
                <c:pt idx="4">
                  <c:v>-1.2377724639166268</c:v>
                </c:pt>
                <c:pt idx="5">
                  <c:v>-0.28192727165808545</c:v>
                </c:pt>
                <c:pt idx="6">
                  <c:v>0.74151228649811718</c:v>
                </c:pt>
                <c:pt idx="7">
                  <c:v>1.1884049907329586</c:v>
                </c:pt>
                <c:pt idx="8">
                  <c:v>1.5133251090015367</c:v>
                </c:pt>
                <c:pt idx="9">
                  <c:v>0.41629027791235679</c:v>
                </c:pt>
                <c:pt idx="10">
                  <c:v>0.6305310338413419</c:v>
                </c:pt>
                <c:pt idx="11">
                  <c:v>0.38434343510498942</c:v>
                </c:pt>
                <c:pt idx="12">
                  <c:v>0.42981455647816597</c:v>
                </c:pt>
                <c:pt idx="13">
                  <c:v>0.41512991958241618</c:v>
                </c:pt>
                <c:pt idx="14">
                  <c:v>-0.89397514238226372</c:v>
                </c:pt>
                <c:pt idx="15">
                  <c:v>1.0830272365918674</c:v>
                </c:pt>
                <c:pt idx="16">
                  <c:v>1.5405546469385776</c:v>
                </c:pt>
                <c:pt idx="17">
                  <c:v>-1.2223529456588491</c:v>
                </c:pt>
                <c:pt idx="18">
                  <c:v>0.65650735031217433</c:v>
                </c:pt>
                <c:pt idx="19">
                  <c:v>0.5072910539213249</c:v>
                </c:pt>
                <c:pt idx="20">
                  <c:v>-2.7992350271918696</c:v>
                </c:pt>
                <c:pt idx="21">
                  <c:v>-0.86451790254975636</c:v>
                </c:pt>
                <c:pt idx="22">
                  <c:v>0.56648089390443201</c:v>
                </c:pt>
                <c:pt idx="23">
                  <c:v>1.162993841336607</c:v>
                </c:pt>
                <c:pt idx="24">
                  <c:v>0.36008669924548109</c:v>
                </c:pt>
                <c:pt idx="25">
                  <c:v>-1.0063583645980192</c:v>
                </c:pt>
                <c:pt idx="26">
                  <c:v>-0.68484470455026392</c:v>
                </c:pt>
                <c:pt idx="27">
                  <c:v>-0.98241341741417265</c:v>
                </c:pt>
                <c:pt idx="28">
                  <c:v>0.89062756591517722</c:v>
                </c:pt>
                <c:pt idx="29">
                  <c:v>4.9430024084022466E-2</c:v>
                </c:pt>
                <c:pt idx="30">
                  <c:v>0.81940133614395672</c:v>
                </c:pt>
                <c:pt idx="31">
                  <c:v>-0.67591029646829059</c:v>
                </c:pt>
                <c:pt idx="32">
                  <c:v>0.11521916846405407</c:v>
                </c:pt>
                <c:pt idx="33">
                  <c:v>0.53584609223835111</c:v>
                </c:pt>
                <c:pt idx="34">
                  <c:v>-1.5357839422237611</c:v>
                </c:pt>
                <c:pt idx="35">
                  <c:v>0.34954148603055024</c:v>
                </c:pt>
                <c:pt idx="36">
                  <c:v>-1.6347885643616735</c:v>
                </c:pt>
                <c:pt idx="37">
                  <c:v>1.0383897124929793</c:v>
                </c:pt>
                <c:pt idx="38">
                  <c:v>0.10999872921902046</c:v>
                </c:pt>
                <c:pt idx="39">
                  <c:v>-1.0003729329352331</c:v>
                </c:pt>
                <c:pt idx="40">
                  <c:v>1.5328590121645766E-2</c:v>
                </c:pt>
                <c:pt idx="41">
                  <c:v>-2.1326991632301007</c:v>
                </c:pt>
                <c:pt idx="42">
                  <c:v>0.59483195961835256</c:v>
                </c:pt>
                <c:pt idx="43">
                  <c:v>1.0572550598812298</c:v>
                </c:pt>
                <c:pt idx="44">
                  <c:v>0.82760450162094112</c:v>
                </c:pt>
                <c:pt idx="45">
                  <c:v>1.4209800251188871</c:v>
                </c:pt>
                <c:pt idx="46">
                  <c:v>-0.63824985795463895</c:v>
                </c:pt>
                <c:pt idx="47">
                  <c:v>-0.28896404955999022</c:v>
                </c:pt>
                <c:pt idx="48">
                  <c:v>-0.86291016369115081</c:v>
                </c:pt>
                <c:pt idx="49">
                  <c:v>-9.7286429173569611E-2</c:v>
                </c:pt>
                <c:pt idx="50">
                  <c:v>-0.37557788425582145</c:v>
                </c:pt>
                <c:pt idx="51">
                  <c:v>-0.37662387528535396</c:v>
                </c:pt>
                <c:pt idx="52">
                  <c:v>-1.9939509840959839</c:v>
                </c:pt>
                <c:pt idx="53">
                  <c:v>0.36693299733959589</c:v>
                </c:pt>
                <c:pt idx="54">
                  <c:v>-8.6118689537295151E-2</c:v>
                </c:pt>
                <c:pt idx="55">
                  <c:v>-0.69727553887418769</c:v>
                </c:pt>
                <c:pt idx="56">
                  <c:v>0.30091170905417108</c:v>
                </c:pt>
                <c:pt idx="57">
                  <c:v>-0.7516085950789545</c:v>
                </c:pt>
                <c:pt idx="58">
                  <c:v>-1.4546463822060181</c:v>
                </c:pt>
                <c:pt idx="59">
                  <c:v>1.9415962319037956</c:v>
                </c:pt>
                <c:pt idx="60">
                  <c:v>1.2570245020659847</c:v>
                </c:pt>
                <c:pt idx="61">
                  <c:v>-6.0505272036203525E-2</c:v>
                </c:pt>
                <c:pt idx="62">
                  <c:v>-0.19234938061277229</c:v>
                </c:pt>
                <c:pt idx="63">
                  <c:v>0.56469072704530832</c:v>
                </c:pt>
                <c:pt idx="64">
                  <c:v>0.38809277975444384</c:v>
                </c:pt>
                <c:pt idx="65">
                  <c:v>-0.83907042703899082</c:v>
                </c:pt>
                <c:pt idx="66">
                  <c:v>1.2878786323909652</c:v>
                </c:pt>
                <c:pt idx="67">
                  <c:v>-1.5637914573610554</c:v>
                </c:pt>
                <c:pt idx="68">
                  <c:v>-0.67078787091095438</c:v>
                </c:pt>
                <c:pt idx="69">
                  <c:v>1.1113121020340624</c:v>
                </c:pt>
                <c:pt idx="70">
                  <c:v>6.9569654148150903E-2</c:v>
                </c:pt>
                <c:pt idx="71">
                  <c:v>-0.52698203424130008</c:v>
                </c:pt>
                <c:pt idx="72">
                  <c:v>-1.3719454433504144</c:v>
                </c:pt>
                <c:pt idx="73">
                  <c:v>4.464081152499947E-2</c:v>
                </c:pt>
                <c:pt idx="74">
                  <c:v>-1.656433929295579</c:v>
                </c:pt>
                <c:pt idx="75">
                  <c:v>-0.45292108364800465</c:v>
                </c:pt>
                <c:pt idx="76">
                  <c:v>0.81375686969183025</c:v>
                </c:pt>
                <c:pt idx="77">
                  <c:v>9.7149645000845192E-2</c:v>
                </c:pt>
                <c:pt idx="78">
                  <c:v>-0.13852625111308425</c:v>
                </c:pt>
                <c:pt idx="79">
                  <c:v>-0.32694902075371429</c:v>
                </c:pt>
                <c:pt idx="80">
                  <c:v>-1.9700236918610539</c:v>
                </c:pt>
                <c:pt idx="81">
                  <c:v>0.26810091333316965</c:v>
                </c:pt>
                <c:pt idx="82">
                  <c:v>2.2283094049309162</c:v>
                </c:pt>
                <c:pt idx="83">
                  <c:v>-0.3251264555622464</c:v>
                </c:pt>
                <c:pt idx="84">
                  <c:v>-1.4619282317621585</c:v>
                </c:pt>
                <c:pt idx="85">
                  <c:v>-1.1819588405747405</c:v>
                </c:pt>
                <c:pt idx="86">
                  <c:v>0.33814971519262577</c:v>
                </c:pt>
                <c:pt idx="87">
                  <c:v>-0.99011775399619584</c:v>
                </c:pt>
                <c:pt idx="88">
                  <c:v>-0.88295707199127249</c:v>
                </c:pt>
                <c:pt idx="89">
                  <c:v>-1.1039561258623725</c:v>
                </c:pt>
                <c:pt idx="90">
                  <c:v>4.2125837078371704E-2</c:v>
                </c:pt>
                <c:pt idx="91">
                  <c:v>1.4414291208148484</c:v>
                </c:pt>
                <c:pt idx="92">
                  <c:v>1.3072374382683596</c:v>
                </c:pt>
                <c:pt idx="93">
                  <c:v>-0.72903254756282454</c:v>
                </c:pt>
                <c:pt idx="94">
                  <c:v>1.6716650483344497</c:v>
                </c:pt>
                <c:pt idx="95">
                  <c:v>-0.20391331062791013</c:v>
                </c:pt>
                <c:pt idx="96">
                  <c:v>0.78078594834877102</c:v>
                </c:pt>
                <c:pt idx="97">
                  <c:v>1.4224278892476758</c:v>
                </c:pt>
                <c:pt idx="98">
                  <c:v>-5.9741268656030577E-3</c:v>
                </c:pt>
                <c:pt idx="99">
                  <c:v>0.23738035444851718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69-44DE-B8C0-0EC432F53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100607"/>
        <c:axId val="806102687"/>
      </c:scatterChart>
      <c:valAx>
        <c:axId val="806100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806102687"/>
        <c:crosses val="autoZero"/>
        <c:crossBetween val="midCat"/>
      </c:valAx>
      <c:valAx>
        <c:axId val="806102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8061006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17</xdr:col>
      <xdr:colOff>304800</xdr:colOff>
      <xdr:row>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452347B-B757-415D-A12D-6E00E19F7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198120</xdr:colOff>
      <xdr:row>15</xdr:row>
      <xdr:rowOff>3810</xdr:rowOff>
    </xdr:from>
    <xdr:to>
      <xdr:col>17</xdr:col>
      <xdr:colOff>502920</xdr:colOff>
      <xdr:row>30</xdr:row>
      <xdr:rowOff>3810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5FE8F16-59E2-4701-8CEF-6B7E38E10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143</xdr:row>
      <xdr:rowOff>87630</xdr:rowOff>
    </xdr:from>
    <xdr:to>
      <xdr:col>15</xdr:col>
      <xdr:colOff>228600</xdr:colOff>
      <xdr:row>158</xdr:row>
      <xdr:rowOff>87630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AB0AE6-AB68-43BB-AD56-0852A3547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175260</xdr:colOff>
      <xdr:row>0</xdr:row>
      <xdr:rowOff>3810</xdr:rowOff>
    </xdr:from>
    <xdr:to>
      <xdr:col>15</xdr:col>
      <xdr:colOff>480060</xdr:colOff>
      <xdr:row>15</xdr:row>
      <xdr:rowOff>3810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6ED415BA-E800-48AB-9367-3CCDF37F5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502920</xdr:colOff>
      <xdr:row>0</xdr:row>
      <xdr:rowOff>0</xdr:rowOff>
    </xdr:from>
    <xdr:to>
      <xdr:col>23</xdr:col>
      <xdr:colOff>198120</xdr:colOff>
      <xdr:row>15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185E1DF2-EA79-4466-9583-3C426CA43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571500</xdr:colOff>
      <xdr:row>13</xdr:row>
      <xdr:rowOff>3810</xdr:rowOff>
    </xdr:from>
    <xdr:to>
      <xdr:col>19</xdr:col>
      <xdr:colOff>266700</xdr:colOff>
      <xdr:row>28</xdr:row>
      <xdr:rowOff>3810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2C662E3A-E2F3-484A-BC59-EC28C4CC3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workbookViewId="0"/>
  </sheetViews>
  <sheetFormatPr defaultRowHeight="14.4" x14ac:dyDescent="0.3"/>
  <cols>
    <col min="4" max="5" width="12.6640625" customWidth="1"/>
    <col min="8" max="9" width="11.109375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5</v>
      </c>
      <c r="E1" s="1" t="s">
        <v>6</v>
      </c>
      <c r="F1" s="1" t="s">
        <v>3</v>
      </c>
      <c r="G1" s="1" t="s">
        <v>4</v>
      </c>
      <c r="H1" s="1" t="s">
        <v>7</v>
      </c>
      <c r="I1" s="1" t="s">
        <v>8</v>
      </c>
    </row>
    <row r="2" spans="1:9" x14ac:dyDescent="0.3">
      <c r="A2">
        <f ca="1">RANDBETWEEN(1,50)</f>
        <v>49</v>
      </c>
      <c r="B2" s="2">
        <f ca="1">2+3*A2+_xlfn.NORM.S.INV(RAND())*0.5</f>
        <v>150.29875806906091</v>
      </c>
      <c r="C2" s="2">
        <f ca="1">2+3*A2+_xlfn.NORM.S.INV(RAND())*A2/2</f>
        <v>141.93187954756144</v>
      </c>
      <c r="D2" s="2">
        <f ca="1">INTERCEPT($B$2:$B$101,$A$2:$A$101)+SLOPE($B$2:$B$101,$A$2:$A$101)*$A2</f>
        <v>149.15685430741291</v>
      </c>
      <c r="E2" s="2">
        <f ca="1">INTERCEPT($C$2:$C$101,$A$2:$A$101)+SLOPE($C$2:$C$101,$A$2:$A$101)*$A2</f>
        <v>148.42692358140164</v>
      </c>
      <c r="F2" s="2">
        <f ca="1">B2-D2</f>
        <v>1.1419037616479955</v>
      </c>
      <c r="G2" s="2">
        <f ca="1">C2-E2</f>
        <v>-6.4950440338402018</v>
      </c>
      <c r="H2" s="3">
        <f ca="1">F2^2</f>
        <v>1.303944200865842</v>
      </c>
      <c r="I2" s="3">
        <f ca="1">G2^2</f>
        <v>42.185597001523199</v>
      </c>
    </row>
    <row r="3" spans="1:9" x14ac:dyDescent="0.3">
      <c r="A3">
        <f t="shared" ref="A3:A66" ca="1" si="0">RANDBETWEEN(1,50)</f>
        <v>32</v>
      </c>
      <c r="B3" s="2">
        <f t="shared" ref="B3:B66" ca="1" si="1">2+3*A3+_xlfn.NORM.S.INV(RAND())*0.5</f>
        <v>98.069877628487546</v>
      </c>
      <c r="C3" s="2">
        <f t="shared" ref="C3:C66" ca="1" si="2">2+3*A3+_xlfn.NORM.S.INV(RAND())*A3/2</f>
        <v>99.092972801078616</v>
      </c>
      <c r="D3" s="2">
        <f t="shared" ref="D3:D66" ca="1" si="3">INTERCEPT($B$2:$B$101,$A$2:$A$101)+SLOPE($B$2:$B$101,$A$2:$A$101)*$A3</f>
        <v>98.03585149219812</v>
      </c>
      <c r="E3" s="2">
        <f t="shared" ref="E3:E66" ca="1" si="4">INTERCEPT($C$2:$C$51,$A$2:$A$51)+SLOPE($C$2:$C$51,$A$2:$A$51)*$A3</f>
        <v>101.08853044343479</v>
      </c>
      <c r="F3" s="2">
        <f t="shared" ref="F3:F51" ca="1" si="5">B3-D3</f>
        <v>3.4026136289426745E-2</v>
      </c>
      <c r="G3" s="2">
        <f t="shared" ref="G3:G51" ca="1" si="6">C3-E3</f>
        <v>-1.9955576423561752</v>
      </c>
      <c r="H3" s="3">
        <f t="shared" ref="H3:H51" ca="1" si="7">F3^2</f>
        <v>1.1577779507866437E-3</v>
      </c>
      <c r="I3" s="3">
        <f t="shared" ref="I3:I51" ca="1" si="8">G3^2</f>
        <v>3.9822503039661363</v>
      </c>
    </row>
    <row r="4" spans="1:9" x14ac:dyDescent="0.3">
      <c r="A4">
        <f t="shared" ca="1" si="0"/>
        <v>42</v>
      </c>
      <c r="B4" s="2">
        <f t="shared" ca="1" si="1"/>
        <v>127.99101803561055</v>
      </c>
      <c r="C4" s="2">
        <f t="shared" ca="1" si="2"/>
        <v>91.904851659340551</v>
      </c>
      <c r="D4" s="2">
        <f t="shared" ca="1" si="3"/>
        <v>128.10702961879505</v>
      </c>
      <c r="E4" s="2">
        <f t="shared" ca="1" si="4"/>
        <v>131.26664325603178</v>
      </c>
      <c r="F4" s="2">
        <f t="shared" ca="1" si="5"/>
        <v>-0.11601158318450189</v>
      </c>
      <c r="G4" s="2">
        <f t="shared" ca="1" si="6"/>
        <v>-39.361791596691234</v>
      </c>
      <c r="H4" s="3">
        <f t="shared" ca="1" si="7"/>
        <v>1.3458687432974601E-2</v>
      </c>
      <c r="I4" s="3">
        <f t="shared" ca="1" si="8"/>
        <v>1549.3506377013525</v>
      </c>
    </row>
    <row r="5" spans="1:9" x14ac:dyDescent="0.3">
      <c r="A5">
        <f t="shared" ca="1" si="0"/>
        <v>8</v>
      </c>
      <c r="B5" s="2">
        <f t="shared" ca="1" si="1"/>
        <v>24.995790369663137</v>
      </c>
      <c r="C5" s="2">
        <f t="shared" ca="1" si="2"/>
        <v>25.027037541910662</v>
      </c>
      <c r="D5" s="2">
        <f t="shared" ca="1" si="3"/>
        <v>25.865023988365468</v>
      </c>
      <c r="E5" s="2">
        <f t="shared" ca="1" si="4"/>
        <v>28.661059693202056</v>
      </c>
      <c r="F5" s="2">
        <f t="shared" ca="1" si="5"/>
        <v>-0.86923361870233151</v>
      </c>
      <c r="G5" s="2">
        <f t="shared" ca="1" si="6"/>
        <v>-3.6340221512913935</v>
      </c>
      <c r="H5" s="3">
        <f t="shared" ca="1" si="7"/>
        <v>0.75556708388235028</v>
      </c>
      <c r="I5" s="3">
        <f t="shared" ca="1" si="8"/>
        <v>13.206116996076528</v>
      </c>
    </row>
    <row r="6" spans="1:9" x14ac:dyDescent="0.3">
      <c r="A6">
        <f t="shared" ca="1" si="0"/>
        <v>18</v>
      </c>
      <c r="B6" s="2">
        <f t="shared" ca="1" si="1"/>
        <v>55.805755817323828</v>
      </c>
      <c r="C6" s="2">
        <f t="shared" ca="1" si="2"/>
        <v>64.792884787985159</v>
      </c>
      <c r="D6" s="2">
        <f t="shared" ca="1" si="3"/>
        <v>55.936202114962406</v>
      </c>
      <c r="E6" s="2">
        <f t="shared" ca="1" si="4"/>
        <v>58.839172505799027</v>
      </c>
      <c r="F6" s="2">
        <f t="shared" ca="1" si="5"/>
        <v>-0.13044629763857785</v>
      </c>
      <c r="G6" s="2">
        <f t="shared" ca="1" si="6"/>
        <v>5.9537122821861317</v>
      </c>
      <c r="H6" s="3">
        <f t="shared" ca="1" si="7"/>
        <v>1.701623656761244E-2</v>
      </c>
      <c r="I6" s="3">
        <f t="shared" ca="1" si="8"/>
        <v>35.446689939053996</v>
      </c>
    </row>
    <row r="7" spans="1:9" x14ac:dyDescent="0.3">
      <c r="A7">
        <f t="shared" ca="1" si="0"/>
        <v>29</v>
      </c>
      <c r="B7" s="2">
        <f t="shared" ca="1" si="1"/>
        <v>88.783080576628862</v>
      </c>
      <c r="C7" s="2">
        <f t="shared" ca="1" si="2"/>
        <v>108.28719881762696</v>
      </c>
      <c r="D7" s="2">
        <f t="shared" ca="1" si="3"/>
        <v>89.014498054219032</v>
      </c>
      <c r="E7" s="2">
        <f t="shared" ca="1" si="4"/>
        <v>92.035096599655702</v>
      </c>
      <c r="F7" s="2">
        <f t="shared" ca="1" si="5"/>
        <v>-0.23141747759017051</v>
      </c>
      <c r="G7" s="2">
        <f t="shared" ca="1" si="6"/>
        <v>16.252102217971256</v>
      </c>
      <c r="H7" s="3">
        <f t="shared" ca="1" si="7"/>
        <v>5.3554048934197067E-2</v>
      </c>
      <c r="I7" s="3">
        <f t="shared" ca="1" si="8"/>
        <v>264.13082650338623</v>
      </c>
    </row>
    <row r="8" spans="1:9" x14ac:dyDescent="0.3">
      <c r="A8">
        <f t="shared" ca="1" si="0"/>
        <v>40</v>
      </c>
      <c r="B8" s="2">
        <f t="shared" ca="1" si="1"/>
        <v>122.71949264657522</v>
      </c>
      <c r="C8" s="2">
        <f t="shared" ca="1" si="2"/>
        <v>114.22287298444644</v>
      </c>
      <c r="D8" s="2">
        <f t="shared" ca="1" si="3"/>
        <v>122.09279399347567</v>
      </c>
      <c r="E8" s="2">
        <f t="shared" ca="1" si="4"/>
        <v>125.23102069351236</v>
      </c>
      <c r="F8" s="2">
        <f t="shared" ca="1" si="5"/>
        <v>0.62669865309955242</v>
      </c>
      <c r="G8" s="2">
        <f t="shared" ca="1" si="6"/>
        <v>-11.008147709065923</v>
      </c>
      <c r="H8" s="3">
        <f t="shared" ca="1" si="7"/>
        <v>0.39275120179679313</v>
      </c>
      <c r="I8" s="3">
        <f t="shared" ca="1" si="8"/>
        <v>121.17931598461334</v>
      </c>
    </row>
    <row r="9" spans="1:9" x14ac:dyDescent="0.3">
      <c r="A9">
        <f t="shared" ca="1" si="0"/>
        <v>44</v>
      </c>
      <c r="B9" s="2">
        <f t="shared" ca="1" si="1"/>
        <v>134.53681683620997</v>
      </c>
      <c r="C9" s="2">
        <f t="shared" ca="1" si="2"/>
        <v>144.55147466822311</v>
      </c>
      <c r="D9" s="2">
        <f t="shared" ca="1" si="3"/>
        <v>134.12126524411445</v>
      </c>
      <c r="E9" s="2">
        <f t="shared" ca="1" si="4"/>
        <v>137.30226581855115</v>
      </c>
      <c r="F9" s="2">
        <f t="shared" ca="1" si="5"/>
        <v>0.41555159209551107</v>
      </c>
      <c r="G9" s="2">
        <f t="shared" ca="1" si="6"/>
        <v>7.2492088496719589</v>
      </c>
      <c r="H9" s="3">
        <f t="shared" ca="1" si="7"/>
        <v>0.172683125693114</v>
      </c>
      <c r="I9" s="3">
        <f t="shared" ca="1" si="8"/>
        <v>52.551028946162248</v>
      </c>
    </row>
    <row r="10" spans="1:9" x14ac:dyDescent="0.3">
      <c r="A10">
        <f t="shared" ca="1" si="0"/>
        <v>48</v>
      </c>
      <c r="B10" s="2">
        <f t="shared" ca="1" si="1"/>
        <v>146.28271638637983</v>
      </c>
      <c r="C10" s="2">
        <f t="shared" ca="1" si="2"/>
        <v>126.90540049805051</v>
      </c>
      <c r="D10" s="2">
        <f t="shared" ca="1" si="3"/>
        <v>146.14973649475323</v>
      </c>
      <c r="E10" s="2">
        <f t="shared" ca="1" si="4"/>
        <v>149.37351094358996</v>
      </c>
      <c r="F10" s="2">
        <f t="shared" ca="1" si="5"/>
        <v>0.13297989162660429</v>
      </c>
      <c r="G10" s="2">
        <f t="shared" ca="1" si="6"/>
        <v>-22.468110445539452</v>
      </c>
      <c r="H10" s="3">
        <f t="shared" ca="1" si="7"/>
        <v>1.768365157702342E-2</v>
      </c>
      <c r="I10" s="3">
        <f t="shared" ca="1" si="8"/>
        <v>504.81598699295904</v>
      </c>
    </row>
    <row r="11" spans="1:9" x14ac:dyDescent="0.3">
      <c r="A11">
        <f t="shared" ca="1" si="0"/>
        <v>10</v>
      </c>
      <c r="B11" s="2">
        <f t="shared" ca="1" si="1"/>
        <v>31.442296712757607</v>
      </c>
      <c r="C11" s="2">
        <f t="shared" ca="1" si="2"/>
        <v>45.167742172222461</v>
      </c>
      <c r="D11" s="2">
        <f t="shared" ca="1" si="3"/>
        <v>31.879259613684855</v>
      </c>
      <c r="E11" s="2">
        <f t="shared" ca="1" si="4"/>
        <v>34.696682255721448</v>
      </c>
      <c r="F11" s="2">
        <f t="shared" ca="1" si="5"/>
        <v>-0.43696290092724865</v>
      </c>
      <c r="G11" s="2">
        <f t="shared" ca="1" si="6"/>
        <v>10.471059916501012</v>
      </c>
      <c r="H11" s="3">
        <f t="shared" ca="1" si="7"/>
        <v>0.19093657678675652</v>
      </c>
      <c r="I11" s="3">
        <f t="shared" ca="1" si="8"/>
        <v>109.64309577495419</v>
      </c>
    </row>
    <row r="12" spans="1:9" x14ac:dyDescent="0.3">
      <c r="A12">
        <f t="shared" ca="1" si="0"/>
        <v>6</v>
      </c>
      <c r="B12" s="2">
        <f t="shared" ca="1" si="1"/>
        <v>20.63206393216533</v>
      </c>
      <c r="C12" s="2">
        <f t="shared" ca="1" si="2"/>
        <v>21.01906689312688</v>
      </c>
      <c r="D12" s="2">
        <f t="shared" ca="1" si="3"/>
        <v>19.850788363046082</v>
      </c>
      <c r="E12" s="2">
        <f t="shared" ca="1" si="4"/>
        <v>22.625437130682663</v>
      </c>
      <c r="F12" s="2">
        <f t="shared" ca="1" si="5"/>
        <v>0.78127556911924856</v>
      </c>
      <c r="G12" s="2">
        <f t="shared" ca="1" si="6"/>
        <v>-1.6063702375557831</v>
      </c>
      <c r="H12" s="3">
        <f t="shared" ca="1" si="7"/>
        <v>0.61039151490260568</v>
      </c>
      <c r="I12" s="3">
        <f t="shared" ca="1" si="8"/>
        <v>2.5804253401050232</v>
      </c>
    </row>
    <row r="13" spans="1:9" x14ac:dyDescent="0.3">
      <c r="A13">
        <f t="shared" ca="1" si="0"/>
        <v>43</v>
      </c>
      <c r="B13" s="2">
        <f t="shared" ca="1" si="1"/>
        <v>130.72590256511222</v>
      </c>
      <c r="C13" s="2">
        <f t="shared" ca="1" si="2"/>
        <v>154.66577363730562</v>
      </c>
      <c r="D13" s="2">
        <f t="shared" ca="1" si="3"/>
        <v>131.11414743145474</v>
      </c>
      <c r="E13" s="2">
        <f t="shared" ca="1" si="4"/>
        <v>134.28445453729145</v>
      </c>
      <c r="F13" s="2">
        <f t="shared" ca="1" si="5"/>
        <v>-0.38824486634251798</v>
      </c>
      <c r="G13" s="2">
        <f t="shared" ca="1" si="6"/>
        <v>20.381319100014167</v>
      </c>
      <c r="H13" s="3">
        <f t="shared" ca="1" si="7"/>
        <v>0.15073407624131965</v>
      </c>
      <c r="I13" s="3">
        <f t="shared" ca="1" si="8"/>
        <v>415.39816825660228</v>
      </c>
    </row>
    <row r="14" spans="1:9" x14ac:dyDescent="0.3">
      <c r="A14">
        <f t="shared" ca="1" si="0"/>
        <v>14</v>
      </c>
      <c r="B14" s="2">
        <f t="shared" ca="1" si="1"/>
        <v>43.56226746620937</v>
      </c>
      <c r="C14" s="2">
        <f t="shared" ca="1" si="2"/>
        <v>50.41919881579345</v>
      </c>
      <c r="D14" s="2">
        <f t="shared" ca="1" si="3"/>
        <v>43.907730864323632</v>
      </c>
      <c r="E14" s="2">
        <f t="shared" ca="1" si="4"/>
        <v>46.767927380760241</v>
      </c>
      <c r="F14" s="2">
        <f t="shared" ca="1" si="5"/>
        <v>-0.34546339811426208</v>
      </c>
      <c r="G14" s="2">
        <f t="shared" ca="1" si="6"/>
        <v>3.6512714350332089</v>
      </c>
      <c r="H14" s="3">
        <f t="shared" ca="1" si="7"/>
        <v>0.11934495943665313</v>
      </c>
      <c r="I14" s="3">
        <f t="shared" ca="1" si="8"/>
        <v>13.331783092289468</v>
      </c>
    </row>
    <row r="15" spans="1:9" x14ac:dyDescent="0.3">
      <c r="A15">
        <f t="shared" ca="1" si="0"/>
        <v>46</v>
      </c>
      <c r="B15" s="2">
        <f t="shared" ca="1" si="1"/>
        <v>140.16445339885769</v>
      </c>
      <c r="C15" s="2">
        <f t="shared" ca="1" si="2"/>
        <v>151.75395607936179</v>
      </c>
      <c r="D15" s="2">
        <f t="shared" ca="1" si="3"/>
        <v>140.13550086943383</v>
      </c>
      <c r="E15" s="2">
        <f t="shared" ca="1" si="4"/>
        <v>143.33788838107054</v>
      </c>
      <c r="F15" s="2">
        <f t="shared" ca="1" si="5"/>
        <v>2.8952529423861506E-2</v>
      </c>
      <c r="G15" s="2">
        <f t="shared" ca="1" si="6"/>
        <v>8.4160676982912435</v>
      </c>
      <c r="H15" s="3">
        <f t="shared" ca="1" si="7"/>
        <v>8.3824896003956628E-4</v>
      </c>
      <c r="I15" s="3">
        <f t="shared" ca="1" si="8"/>
        <v>70.830195502221272</v>
      </c>
    </row>
    <row r="16" spans="1:9" x14ac:dyDescent="0.3">
      <c r="A16">
        <f t="shared" ca="1" si="0"/>
        <v>41</v>
      </c>
      <c r="B16" s="2">
        <f t="shared" ca="1" si="1"/>
        <v>124.86363060991326</v>
      </c>
      <c r="C16" s="2">
        <f t="shared" ca="1" si="2"/>
        <v>158.01682330752229</v>
      </c>
      <c r="D16" s="2">
        <f t="shared" ca="1" si="3"/>
        <v>125.09991180613537</v>
      </c>
      <c r="E16" s="2">
        <f t="shared" ca="1" si="4"/>
        <v>128.24883197477209</v>
      </c>
      <c r="F16" s="2">
        <f t="shared" ca="1" si="5"/>
        <v>-0.23628119622210875</v>
      </c>
      <c r="G16" s="2">
        <f t="shared" ca="1" si="6"/>
        <v>29.767991332750199</v>
      </c>
      <c r="H16" s="3">
        <f t="shared" ca="1" si="7"/>
        <v>5.5828803688150658E-2</v>
      </c>
      <c r="I16" s="3">
        <f t="shared" ca="1" si="8"/>
        <v>886.13330798669097</v>
      </c>
    </row>
    <row r="17" spans="1:9" x14ac:dyDescent="0.3">
      <c r="A17">
        <f t="shared" ca="1" si="0"/>
        <v>28</v>
      </c>
      <c r="B17" s="2">
        <f t="shared" ca="1" si="1"/>
        <v>86.245740392985141</v>
      </c>
      <c r="C17" s="2">
        <f t="shared" ca="1" si="2"/>
        <v>105.72067236755407</v>
      </c>
      <c r="D17" s="2">
        <f t="shared" ca="1" si="3"/>
        <v>86.007380241559346</v>
      </c>
      <c r="E17" s="2">
        <f t="shared" ca="1" si="4"/>
        <v>89.017285318396006</v>
      </c>
      <c r="F17" s="2">
        <f t="shared" ca="1" si="5"/>
        <v>0.2383601514257947</v>
      </c>
      <c r="G17" s="2">
        <f t="shared" ca="1" si="6"/>
        <v>16.703387049158067</v>
      </c>
      <c r="H17" s="3">
        <f t="shared" ca="1" si="7"/>
        <v>5.6815561787727779E-2</v>
      </c>
      <c r="I17" s="3">
        <f t="shared" ca="1" si="8"/>
        <v>279.00313891398145</v>
      </c>
    </row>
    <row r="18" spans="1:9" x14ac:dyDescent="0.3">
      <c r="A18">
        <f t="shared" ca="1" si="0"/>
        <v>20</v>
      </c>
      <c r="B18" s="2">
        <f t="shared" ca="1" si="1"/>
        <v>62.540448725248829</v>
      </c>
      <c r="C18" s="2">
        <f t="shared" ca="1" si="2"/>
        <v>72.581315935320021</v>
      </c>
      <c r="D18" s="2">
        <f t="shared" ca="1" si="3"/>
        <v>61.950437740281792</v>
      </c>
      <c r="E18" s="2">
        <f t="shared" ca="1" si="4"/>
        <v>64.87479506831842</v>
      </c>
      <c r="F18" s="2">
        <f t="shared" ca="1" si="5"/>
        <v>0.59001098496703719</v>
      </c>
      <c r="G18" s="2">
        <f t="shared" ca="1" si="6"/>
        <v>7.7065208670016005</v>
      </c>
      <c r="H18" s="3">
        <f t="shared" ca="1" si="7"/>
        <v>0.34811296238177336</v>
      </c>
      <c r="I18" s="3">
        <f t="shared" ca="1" si="8"/>
        <v>59.390463873531104</v>
      </c>
    </row>
    <row r="19" spans="1:9" x14ac:dyDescent="0.3">
      <c r="A19">
        <f t="shared" ca="1" si="0"/>
        <v>47</v>
      </c>
      <c r="B19" s="2">
        <f t="shared" ca="1" si="1"/>
        <v>143.09444353311369</v>
      </c>
      <c r="C19" s="2">
        <f t="shared" ca="1" si="2"/>
        <v>137.19940788374851</v>
      </c>
      <c r="D19" s="2">
        <f t="shared" ca="1" si="3"/>
        <v>143.14261868209351</v>
      </c>
      <c r="E19" s="2">
        <f t="shared" ca="1" si="4"/>
        <v>146.35569966233024</v>
      </c>
      <c r="F19" s="2">
        <f t="shared" ca="1" si="5"/>
        <v>-4.8175148979822779E-2</v>
      </c>
      <c r="G19" s="2">
        <f t="shared" ca="1" si="6"/>
        <v>-9.1562917785817319</v>
      </c>
      <c r="H19" s="3">
        <f t="shared" ca="1" si="7"/>
        <v>2.3208449792281199E-3</v>
      </c>
      <c r="I19" s="3">
        <f t="shared" ca="1" si="8"/>
        <v>83.837679134523412</v>
      </c>
    </row>
    <row r="20" spans="1:9" x14ac:dyDescent="0.3">
      <c r="A20">
        <f t="shared" ca="1" si="0"/>
        <v>5</v>
      </c>
      <c r="B20" s="2">
        <f t="shared" ca="1" si="1"/>
        <v>16.703946385451822</v>
      </c>
      <c r="C20" s="2">
        <f t="shared" ca="1" si="2"/>
        <v>19.656395162479086</v>
      </c>
      <c r="D20" s="2">
        <f t="shared" ca="1" si="3"/>
        <v>16.843670550386385</v>
      </c>
      <c r="E20" s="2">
        <f t="shared" ca="1" si="4"/>
        <v>19.607625849422963</v>
      </c>
      <c r="F20" s="2">
        <f t="shared" ca="1" si="5"/>
        <v>-0.13972416493456308</v>
      </c>
      <c r="G20" s="2">
        <f t="shared" ca="1" si="6"/>
        <v>4.8769313056123309E-2</v>
      </c>
      <c r="H20" s="3">
        <f t="shared" ca="1" si="7"/>
        <v>1.9522842266660987E-2</v>
      </c>
      <c r="I20" s="3">
        <f t="shared" ca="1" si="8"/>
        <v>2.3784458959661596E-3</v>
      </c>
    </row>
    <row r="21" spans="1:9" x14ac:dyDescent="0.3">
      <c r="A21">
        <f t="shared" ca="1" si="0"/>
        <v>29</v>
      </c>
      <c r="B21" s="2">
        <f t="shared" ca="1" si="1"/>
        <v>89.486794836486695</v>
      </c>
      <c r="C21" s="2">
        <f t="shared" ca="1" si="2"/>
        <v>107.6277473635397</v>
      </c>
      <c r="D21" s="2">
        <f t="shared" ca="1" si="3"/>
        <v>89.014498054219032</v>
      </c>
      <c r="E21" s="2">
        <f t="shared" ca="1" si="4"/>
        <v>92.035096599655702</v>
      </c>
      <c r="F21" s="2">
        <f t="shared" ca="1" si="5"/>
        <v>0.47229678226766225</v>
      </c>
      <c r="G21" s="2">
        <f t="shared" ca="1" si="6"/>
        <v>15.592650763883995</v>
      </c>
      <c r="H21" s="3">
        <f t="shared" ca="1" si="7"/>
        <v>0.22306425054038756</v>
      </c>
      <c r="I21" s="3">
        <f t="shared" ca="1" si="8"/>
        <v>243.13075784445215</v>
      </c>
    </row>
    <row r="22" spans="1:9" x14ac:dyDescent="0.3">
      <c r="A22">
        <f t="shared" ca="1" si="0"/>
        <v>21</v>
      </c>
      <c r="B22" s="2">
        <f t="shared" ca="1" si="1"/>
        <v>64.878772746340445</v>
      </c>
      <c r="C22" s="2">
        <f t="shared" ca="1" si="2"/>
        <v>55.930993241034898</v>
      </c>
      <c r="D22" s="2">
        <f t="shared" ca="1" si="3"/>
        <v>64.957555552941486</v>
      </c>
      <c r="E22" s="2">
        <f t="shared" ca="1" si="4"/>
        <v>67.892606349578131</v>
      </c>
      <c r="F22" s="2">
        <f t="shared" ca="1" si="5"/>
        <v>-7.8782806601040534E-2</v>
      </c>
      <c r="G22" s="2">
        <f t="shared" ca="1" si="6"/>
        <v>-11.961613108543233</v>
      </c>
      <c r="H22" s="3">
        <f t="shared" ca="1" si="7"/>
        <v>6.2067306159369557E-3</v>
      </c>
      <c r="I22" s="3">
        <f t="shared" ca="1" si="8"/>
        <v>143.08018815847331</v>
      </c>
    </row>
    <row r="23" spans="1:9" x14ac:dyDescent="0.3">
      <c r="A23">
        <f t="shared" ca="1" si="0"/>
        <v>44</v>
      </c>
      <c r="B23" s="2">
        <f t="shared" ca="1" si="1"/>
        <v>134.26962387517335</v>
      </c>
      <c r="C23" s="2">
        <f t="shared" ca="1" si="2"/>
        <v>144.55876508733454</v>
      </c>
      <c r="D23" s="2">
        <f t="shared" ca="1" si="3"/>
        <v>134.12126524411445</v>
      </c>
      <c r="E23" s="2">
        <f t="shared" ca="1" si="4"/>
        <v>137.30226581855115</v>
      </c>
      <c r="F23" s="2">
        <f t="shared" ca="1" si="5"/>
        <v>0.14835863105889757</v>
      </c>
      <c r="G23" s="2">
        <f t="shared" ca="1" si="6"/>
        <v>7.2564992687833865</v>
      </c>
      <c r="H23" s="3">
        <f t="shared" ca="1" si="7"/>
        <v>2.2010283409670088E-2</v>
      </c>
      <c r="I23" s="3">
        <f t="shared" ca="1" si="8"/>
        <v>52.656781637853825</v>
      </c>
    </row>
    <row r="24" spans="1:9" x14ac:dyDescent="0.3">
      <c r="A24">
        <f t="shared" ca="1" si="0"/>
        <v>50</v>
      </c>
      <c r="B24" s="2">
        <f t="shared" ca="1" si="1"/>
        <v>151.97657268285263</v>
      </c>
      <c r="C24" s="2">
        <f t="shared" ca="1" si="2"/>
        <v>155.98327613301723</v>
      </c>
      <c r="D24" s="2">
        <f t="shared" ca="1" si="3"/>
        <v>152.1639721200726</v>
      </c>
      <c r="E24" s="2">
        <f t="shared" ca="1" si="4"/>
        <v>155.40913350610936</v>
      </c>
      <c r="F24" s="2">
        <f t="shared" ca="1" si="5"/>
        <v>-0.1873994372199661</v>
      </c>
      <c r="G24" s="2">
        <f t="shared" ca="1" si="6"/>
        <v>0.57414262690787154</v>
      </c>
      <c r="H24" s="3">
        <f t="shared" ca="1" si="7"/>
        <v>3.5118549070360015E-2</v>
      </c>
      <c r="I24" s="3">
        <f t="shared" ca="1" si="8"/>
        <v>0.32963975603267137</v>
      </c>
    </row>
    <row r="25" spans="1:9" x14ac:dyDescent="0.3">
      <c r="A25">
        <f t="shared" ca="1" si="0"/>
        <v>22</v>
      </c>
      <c r="B25" s="2">
        <f t="shared" ca="1" si="1"/>
        <v>68.631676193037819</v>
      </c>
      <c r="C25" s="2">
        <f t="shared" ca="1" si="2"/>
        <v>66.382332524791039</v>
      </c>
      <c r="D25" s="2">
        <f t="shared" ca="1" si="3"/>
        <v>67.964673365601186</v>
      </c>
      <c r="E25" s="2">
        <f t="shared" ca="1" si="4"/>
        <v>70.910417630837813</v>
      </c>
      <c r="F25" s="2">
        <f t="shared" ca="1" si="5"/>
        <v>0.66700282743663308</v>
      </c>
      <c r="G25" s="2">
        <f t="shared" ca="1" si="6"/>
        <v>-4.5280851060467739</v>
      </c>
      <c r="H25" s="3">
        <f t="shared" ca="1" si="7"/>
        <v>0.44489277180846293</v>
      </c>
      <c r="I25" s="3">
        <f t="shared" ca="1" si="8"/>
        <v>20.503554727602623</v>
      </c>
    </row>
    <row r="26" spans="1:9" x14ac:dyDescent="0.3">
      <c r="A26">
        <f t="shared" ca="1" si="0"/>
        <v>20</v>
      </c>
      <c r="B26" s="2">
        <f t="shared" ca="1" si="1"/>
        <v>61.873846051950935</v>
      </c>
      <c r="C26" s="2">
        <f t="shared" ca="1" si="2"/>
        <v>63.16863509516299</v>
      </c>
      <c r="D26" s="2">
        <f t="shared" ca="1" si="3"/>
        <v>61.950437740281792</v>
      </c>
      <c r="E26" s="2">
        <f t="shared" ca="1" si="4"/>
        <v>64.87479506831842</v>
      </c>
      <c r="F26" s="2">
        <f t="shared" ca="1" si="5"/>
        <v>-7.6591688330857721E-2</v>
      </c>
      <c r="G26" s="2">
        <f t="shared" ca="1" si="6"/>
        <v>-1.7061599731554296</v>
      </c>
      <c r="H26" s="3">
        <f t="shared" ca="1" si="7"/>
        <v>5.8662867213712467E-3</v>
      </c>
      <c r="I26" s="3">
        <f t="shared" ca="1" si="8"/>
        <v>2.9109818539977361</v>
      </c>
    </row>
    <row r="27" spans="1:9" x14ac:dyDescent="0.3">
      <c r="A27">
        <f t="shared" ca="1" si="0"/>
        <v>21</v>
      </c>
      <c r="B27" s="2">
        <f t="shared" ca="1" si="1"/>
        <v>64.962029614419947</v>
      </c>
      <c r="C27" s="2">
        <f t="shared" ca="1" si="2"/>
        <v>73.088324856635921</v>
      </c>
      <c r="D27" s="2">
        <f t="shared" ca="1" si="3"/>
        <v>64.957555552941486</v>
      </c>
      <c r="E27" s="2">
        <f t="shared" ca="1" si="4"/>
        <v>67.892606349578131</v>
      </c>
      <c r="F27" s="2">
        <f t="shared" ca="1" si="5"/>
        <v>4.4740614784615218E-3</v>
      </c>
      <c r="G27" s="2">
        <f t="shared" ca="1" si="6"/>
        <v>5.1957185070577907</v>
      </c>
      <c r="H27" s="3">
        <f t="shared" ca="1" si="7"/>
        <v>2.0017226113053298E-5</v>
      </c>
      <c r="I27" s="3">
        <f t="shared" ca="1" si="8"/>
        <v>26.995490804582836</v>
      </c>
    </row>
    <row r="28" spans="1:9" x14ac:dyDescent="0.3">
      <c r="A28">
        <f t="shared" ca="1" si="0"/>
        <v>26</v>
      </c>
      <c r="B28" s="2">
        <f t="shared" ca="1" si="1"/>
        <v>80.432243103411935</v>
      </c>
      <c r="C28" s="2">
        <f t="shared" ca="1" si="2"/>
        <v>80.156368748541965</v>
      </c>
      <c r="D28" s="2">
        <f t="shared" ca="1" si="3"/>
        <v>79.99314461623996</v>
      </c>
      <c r="E28" s="2">
        <f t="shared" ca="1" si="4"/>
        <v>82.981662755876613</v>
      </c>
      <c r="F28" s="2">
        <f t="shared" ca="1" si="5"/>
        <v>0.43909848717197519</v>
      </c>
      <c r="G28" s="2">
        <f t="shared" ca="1" si="6"/>
        <v>-2.825294007334648</v>
      </c>
      <c r="H28" s="3">
        <f t="shared" ca="1" si="7"/>
        <v>0.19280748143671728</v>
      </c>
      <c r="I28" s="3">
        <f t="shared" ca="1" si="8"/>
        <v>7.9822862278810742</v>
      </c>
    </row>
    <row r="29" spans="1:9" x14ac:dyDescent="0.3">
      <c r="A29">
        <f t="shared" ca="1" si="0"/>
        <v>40</v>
      </c>
      <c r="B29" s="2">
        <f t="shared" ca="1" si="1"/>
        <v>121.84320207908455</v>
      </c>
      <c r="C29" s="2">
        <f t="shared" ca="1" si="2"/>
        <v>130.87669999351149</v>
      </c>
      <c r="D29" s="2">
        <f t="shared" ca="1" si="3"/>
        <v>122.09279399347567</v>
      </c>
      <c r="E29" s="2">
        <f t="shared" ca="1" si="4"/>
        <v>125.23102069351236</v>
      </c>
      <c r="F29" s="2">
        <f t="shared" ca="1" si="5"/>
        <v>-0.24959191439111805</v>
      </c>
      <c r="G29" s="2">
        <f t="shared" ca="1" si="6"/>
        <v>5.6456792999991308</v>
      </c>
      <c r="H29" s="3">
        <f t="shared" ca="1" si="7"/>
        <v>6.2296123729423204E-2</v>
      </c>
      <c r="I29" s="3">
        <f t="shared" ca="1" si="8"/>
        <v>31.873694758438674</v>
      </c>
    </row>
    <row r="30" spans="1:9" x14ac:dyDescent="0.3">
      <c r="A30">
        <f t="shared" ca="1" si="0"/>
        <v>9</v>
      </c>
      <c r="B30" s="2">
        <f t="shared" ca="1" si="1"/>
        <v>27.685140574718311</v>
      </c>
      <c r="C30" s="2">
        <f t="shared" ca="1" si="2"/>
        <v>32.85863507855975</v>
      </c>
      <c r="D30" s="2">
        <f t="shared" ca="1" si="3"/>
        <v>28.872141801025162</v>
      </c>
      <c r="E30" s="2">
        <f t="shared" ca="1" si="4"/>
        <v>31.678870974461752</v>
      </c>
      <c r="F30" s="2">
        <f t="shared" ca="1" si="5"/>
        <v>-1.187001226306851</v>
      </c>
      <c r="G30" s="2">
        <f t="shared" ca="1" si="6"/>
        <v>1.1797641040979983</v>
      </c>
      <c r="H30" s="3">
        <f t="shared" ca="1" si="7"/>
        <v>1.408971911253968</v>
      </c>
      <c r="I30" s="3">
        <f t="shared" ca="1" si="8"/>
        <v>1.3918433413181526</v>
      </c>
    </row>
    <row r="31" spans="1:9" x14ac:dyDescent="0.3">
      <c r="A31">
        <f t="shared" ca="1" si="0"/>
        <v>32</v>
      </c>
      <c r="B31" s="2">
        <f t="shared" ca="1" si="1"/>
        <v>97.952720918134531</v>
      </c>
      <c r="C31" s="2">
        <f t="shared" ca="1" si="2"/>
        <v>96.306976267058161</v>
      </c>
      <c r="D31" s="2">
        <f t="shared" ca="1" si="3"/>
        <v>98.03585149219812</v>
      </c>
      <c r="E31" s="2">
        <f t="shared" ca="1" si="4"/>
        <v>101.08853044343479</v>
      </c>
      <c r="F31" s="2">
        <f t="shared" ca="1" si="5"/>
        <v>-8.3130574063588369E-2</v>
      </c>
      <c r="G31" s="2">
        <f t="shared" ca="1" si="6"/>
        <v>-4.7815541763766305</v>
      </c>
      <c r="H31" s="3">
        <f t="shared" ca="1" si="7"/>
        <v>6.9106923441417511E-3</v>
      </c>
      <c r="I31" s="3">
        <f t="shared" ca="1" si="8"/>
        <v>22.863260341624798</v>
      </c>
    </row>
    <row r="32" spans="1:9" x14ac:dyDescent="0.3">
      <c r="A32">
        <f t="shared" ca="1" si="0"/>
        <v>43</v>
      </c>
      <c r="B32" s="2">
        <f t="shared" ca="1" si="1"/>
        <v>130.85413146731059</v>
      </c>
      <c r="C32" s="2">
        <f t="shared" ca="1" si="2"/>
        <v>109.00636449071743</v>
      </c>
      <c r="D32" s="2">
        <f t="shared" ca="1" si="3"/>
        <v>131.11414743145474</v>
      </c>
      <c r="E32" s="2">
        <f t="shared" ca="1" si="4"/>
        <v>134.28445453729145</v>
      </c>
      <c r="F32" s="2">
        <f t="shared" ca="1" si="5"/>
        <v>-0.26001596414414507</v>
      </c>
      <c r="G32" s="2">
        <f t="shared" ca="1" si="6"/>
        <v>-25.278090046574022</v>
      </c>
      <c r="H32" s="3">
        <f t="shared" ca="1" si="7"/>
        <v>6.7608301609809338E-2</v>
      </c>
      <c r="I32" s="3">
        <f t="shared" ca="1" si="8"/>
        <v>638.98183640270463</v>
      </c>
    </row>
    <row r="33" spans="1:9" x14ac:dyDescent="0.3">
      <c r="A33">
        <f t="shared" ca="1" si="0"/>
        <v>40</v>
      </c>
      <c r="B33" s="2">
        <f t="shared" ca="1" si="1"/>
        <v>121.99741771398563</v>
      </c>
      <c r="C33" s="2">
        <f t="shared" ca="1" si="2"/>
        <v>133.55742197879513</v>
      </c>
      <c r="D33" s="2">
        <f t="shared" ca="1" si="3"/>
        <v>122.09279399347567</v>
      </c>
      <c r="E33" s="2">
        <f t="shared" ca="1" si="4"/>
        <v>125.23102069351236</v>
      </c>
      <c r="F33" s="2">
        <f t="shared" ca="1" si="5"/>
        <v>-9.5376279490039906E-2</v>
      </c>
      <c r="G33" s="2">
        <f t="shared" ca="1" si="6"/>
        <v>8.3264012852827705</v>
      </c>
      <c r="H33" s="3">
        <f t="shared" ca="1" si="7"/>
        <v>9.0966346893622072E-3</v>
      </c>
      <c r="I33" s="3">
        <f t="shared" ca="1" si="8"/>
        <v>69.32895836355857</v>
      </c>
    </row>
    <row r="34" spans="1:9" x14ac:dyDescent="0.3">
      <c r="A34">
        <f t="shared" ca="1" si="0"/>
        <v>45</v>
      </c>
      <c r="B34" s="2">
        <f t="shared" ca="1" si="1"/>
        <v>136.61894433662863</v>
      </c>
      <c r="C34" s="2">
        <f t="shared" ca="1" si="2"/>
        <v>112.24461628787273</v>
      </c>
      <c r="D34" s="2">
        <f t="shared" ca="1" si="3"/>
        <v>137.12838305677414</v>
      </c>
      <c r="E34" s="2">
        <f t="shared" ca="1" si="4"/>
        <v>140.32007709981085</v>
      </c>
      <c r="F34" s="2">
        <f t="shared" ca="1" si="5"/>
        <v>-0.50943872014551062</v>
      </c>
      <c r="G34" s="2">
        <f t="shared" ca="1" si="6"/>
        <v>-28.075460811938115</v>
      </c>
      <c r="H34" s="3">
        <f t="shared" ca="1" si="7"/>
        <v>0.25952780958349586</v>
      </c>
      <c r="I34" s="3">
        <f t="shared" ca="1" si="8"/>
        <v>788.23149980267283</v>
      </c>
    </row>
    <row r="35" spans="1:9" x14ac:dyDescent="0.3">
      <c r="A35">
        <f t="shared" ca="1" si="0"/>
        <v>13</v>
      </c>
      <c r="B35" s="2">
        <f t="shared" ca="1" si="1"/>
        <v>41.347990780290836</v>
      </c>
      <c r="C35" s="2">
        <f t="shared" ca="1" si="2"/>
        <v>46.498137171519062</v>
      </c>
      <c r="D35" s="2">
        <f t="shared" ca="1" si="3"/>
        <v>40.900613051663939</v>
      </c>
      <c r="E35" s="2">
        <f t="shared" ca="1" si="4"/>
        <v>43.750116099500545</v>
      </c>
      <c r="F35" s="2">
        <f t="shared" ca="1" si="5"/>
        <v>0.44737772862689695</v>
      </c>
      <c r="G35" s="2">
        <f t="shared" ca="1" si="6"/>
        <v>2.748021072018517</v>
      </c>
      <c r="H35" s="3">
        <f t="shared" ca="1" si="7"/>
        <v>0.20014683207136144</v>
      </c>
      <c r="I35" s="3">
        <f t="shared" ca="1" si="8"/>
        <v>7.5516198122577993</v>
      </c>
    </row>
    <row r="36" spans="1:9" x14ac:dyDescent="0.3">
      <c r="A36">
        <f t="shared" ca="1" si="0"/>
        <v>14</v>
      </c>
      <c r="B36" s="2">
        <f t="shared" ca="1" si="1"/>
        <v>43.881553535630935</v>
      </c>
      <c r="C36" s="2">
        <f t="shared" ca="1" si="2"/>
        <v>35.120678011651904</v>
      </c>
      <c r="D36" s="2">
        <f t="shared" ca="1" si="3"/>
        <v>43.907730864323632</v>
      </c>
      <c r="E36" s="2">
        <f t="shared" ca="1" si="4"/>
        <v>46.767927380760241</v>
      </c>
      <c r="F36" s="2">
        <f t="shared" ca="1" si="5"/>
        <v>-2.6177328692696733E-2</v>
      </c>
      <c r="G36" s="2">
        <f t="shared" ca="1" si="6"/>
        <v>-11.647249369108337</v>
      </c>
      <c r="H36" s="3">
        <f t="shared" ca="1" si="7"/>
        <v>6.8525253748548366E-4</v>
      </c>
      <c r="I36" s="3">
        <f t="shared" ca="1" si="8"/>
        <v>135.65841786619455</v>
      </c>
    </row>
    <row r="37" spans="1:9" x14ac:dyDescent="0.3">
      <c r="A37">
        <f t="shared" ca="1" si="0"/>
        <v>13</v>
      </c>
      <c r="B37" s="2">
        <f t="shared" ca="1" si="1"/>
        <v>41.620170385638396</v>
      </c>
      <c r="C37" s="2">
        <f t="shared" ca="1" si="2"/>
        <v>36.294183305680846</v>
      </c>
      <c r="D37" s="2">
        <f t="shared" ca="1" si="3"/>
        <v>40.900613051663939</v>
      </c>
      <c r="E37" s="2">
        <f t="shared" ca="1" si="4"/>
        <v>43.750116099500545</v>
      </c>
      <c r="F37" s="2">
        <f t="shared" ca="1" si="5"/>
        <v>0.71955733397445698</v>
      </c>
      <c r="G37" s="2">
        <f t="shared" ca="1" si="6"/>
        <v>-7.4559327938196986</v>
      </c>
      <c r="H37" s="3">
        <f t="shared" ca="1" si="7"/>
        <v>0.51776275687642825</v>
      </c>
      <c r="I37" s="3">
        <f t="shared" ca="1" si="8"/>
        <v>55.590933825956014</v>
      </c>
    </row>
    <row r="38" spans="1:9" x14ac:dyDescent="0.3">
      <c r="A38">
        <f t="shared" ca="1" si="0"/>
        <v>27</v>
      </c>
      <c r="B38" s="2">
        <f t="shared" ca="1" si="1"/>
        <v>82.330142303977453</v>
      </c>
      <c r="C38" s="2">
        <f t="shared" ca="1" si="2"/>
        <v>85.747821793058179</v>
      </c>
      <c r="D38" s="2">
        <f t="shared" ca="1" si="3"/>
        <v>83.000262428899646</v>
      </c>
      <c r="E38" s="2">
        <f t="shared" ca="1" si="4"/>
        <v>85.999474037136309</v>
      </c>
      <c r="F38" s="2">
        <f t="shared" ca="1" si="5"/>
        <v>-0.67012012492219242</v>
      </c>
      <c r="G38" s="2">
        <f t="shared" ca="1" si="6"/>
        <v>-0.25165224407813014</v>
      </c>
      <c r="H38" s="3">
        <f t="shared" ca="1" si="7"/>
        <v>0.44906098182573478</v>
      </c>
      <c r="I38" s="3">
        <f t="shared" ca="1" si="8"/>
        <v>6.3328851949558784E-2</v>
      </c>
    </row>
    <row r="39" spans="1:9" x14ac:dyDescent="0.3">
      <c r="A39">
        <f t="shared" ca="1" si="0"/>
        <v>19</v>
      </c>
      <c r="B39" s="2">
        <f t="shared" ca="1" si="1"/>
        <v>59.444555568853652</v>
      </c>
      <c r="C39" s="2">
        <f t="shared" ca="1" si="2"/>
        <v>59.881151369993958</v>
      </c>
      <c r="D39" s="2">
        <f t="shared" ca="1" si="3"/>
        <v>58.943319927622099</v>
      </c>
      <c r="E39" s="2">
        <f t="shared" ca="1" si="4"/>
        <v>61.856983787058724</v>
      </c>
      <c r="F39" s="2">
        <f t="shared" ca="1" si="5"/>
        <v>0.50123564123155262</v>
      </c>
      <c r="G39" s="2">
        <f t="shared" ca="1" si="6"/>
        <v>-1.9758324170647654</v>
      </c>
      <c r="H39" s="3">
        <f t="shared" ca="1" si="7"/>
        <v>0.25123716804080576</v>
      </c>
      <c r="I39" s="3">
        <f t="shared" ca="1" si="8"/>
        <v>3.903913740323993</v>
      </c>
    </row>
    <row r="40" spans="1:9" x14ac:dyDescent="0.3">
      <c r="A40">
        <f t="shared" ca="1" si="0"/>
        <v>12</v>
      </c>
      <c r="B40" s="2">
        <f t="shared" ca="1" si="1"/>
        <v>37.56153296808241</v>
      </c>
      <c r="C40" s="2">
        <f t="shared" ca="1" si="2"/>
        <v>41.146463959229493</v>
      </c>
      <c r="D40" s="2">
        <f t="shared" ca="1" si="3"/>
        <v>37.893495239004245</v>
      </c>
      <c r="E40" s="2">
        <f t="shared" ca="1" si="4"/>
        <v>40.732304818240848</v>
      </c>
      <c r="F40" s="2">
        <f t="shared" ca="1" si="5"/>
        <v>-0.33196227092183506</v>
      </c>
      <c r="G40" s="2">
        <f t="shared" ca="1" si="6"/>
        <v>0.41415914098864448</v>
      </c>
      <c r="H40" s="3">
        <f t="shared" ca="1" si="7"/>
        <v>0.11019894931558182</v>
      </c>
      <c r="I40" s="3">
        <f t="shared" ca="1" si="8"/>
        <v>0.1715277940644519</v>
      </c>
    </row>
    <row r="41" spans="1:9" x14ac:dyDescent="0.3">
      <c r="A41">
        <f t="shared" ca="1" si="0"/>
        <v>12</v>
      </c>
      <c r="B41" s="2">
        <f t="shared" ca="1" si="1"/>
        <v>38.458369312938643</v>
      </c>
      <c r="C41" s="2">
        <f t="shared" ca="1" si="2"/>
        <v>31.545571748899299</v>
      </c>
      <c r="D41" s="2">
        <f t="shared" ca="1" si="3"/>
        <v>37.893495239004245</v>
      </c>
      <c r="E41" s="2">
        <f t="shared" ca="1" si="4"/>
        <v>40.732304818240848</v>
      </c>
      <c r="F41" s="2">
        <f t="shared" ca="1" si="5"/>
        <v>0.56487407393439781</v>
      </c>
      <c r="G41" s="2">
        <f t="shared" ca="1" si="6"/>
        <v>-9.1867330693415497</v>
      </c>
      <c r="H41" s="3">
        <f t="shared" ca="1" si="7"/>
        <v>0.31908271940324351</v>
      </c>
      <c r="I41" s="3">
        <f t="shared" ca="1" si="8"/>
        <v>84.396064487333604</v>
      </c>
    </row>
    <row r="42" spans="1:9" x14ac:dyDescent="0.3">
      <c r="A42">
        <f t="shared" ca="1" si="0"/>
        <v>39</v>
      </c>
      <c r="B42" s="2">
        <f t="shared" ca="1" si="1"/>
        <v>118.69143592160104</v>
      </c>
      <c r="C42" s="2">
        <f t="shared" ca="1" si="2"/>
        <v>116.95679082929199</v>
      </c>
      <c r="D42" s="2">
        <f t="shared" ca="1" si="3"/>
        <v>119.08567618081598</v>
      </c>
      <c r="E42" s="2">
        <f t="shared" ca="1" si="4"/>
        <v>122.21320941225267</v>
      </c>
      <c r="F42" s="2">
        <f t="shared" ca="1" si="5"/>
        <v>-0.39424025921493921</v>
      </c>
      <c r="G42" s="2">
        <f t="shared" ca="1" si="6"/>
        <v>-5.2564185829606771</v>
      </c>
      <c r="H42" s="3">
        <f t="shared" ca="1" si="7"/>
        <v>0.15542538198586248</v>
      </c>
      <c r="I42" s="3">
        <f t="shared" ca="1" si="8"/>
        <v>27.629936319294334</v>
      </c>
    </row>
    <row r="43" spans="1:9" x14ac:dyDescent="0.3">
      <c r="A43">
        <f t="shared" ca="1" si="0"/>
        <v>6</v>
      </c>
      <c r="B43" s="2">
        <f t="shared" ca="1" si="1"/>
        <v>19.846877199691594</v>
      </c>
      <c r="C43" s="2">
        <f t="shared" ca="1" si="2"/>
        <v>12.777127792103217</v>
      </c>
      <c r="D43" s="2">
        <f t="shared" ca="1" si="3"/>
        <v>19.850788363046082</v>
      </c>
      <c r="E43" s="2">
        <f t="shared" ca="1" si="4"/>
        <v>22.625437130682663</v>
      </c>
      <c r="F43" s="2">
        <f t="shared" ca="1" si="5"/>
        <v>-3.9111633544877122E-3</v>
      </c>
      <c r="G43" s="2">
        <f t="shared" ca="1" si="6"/>
        <v>-9.8483093385794458</v>
      </c>
      <c r="H43" s="3">
        <f t="shared" ca="1" si="7"/>
        <v>1.5297198785487575E-5</v>
      </c>
      <c r="I43" s="3">
        <f t="shared" ca="1" si="8"/>
        <v>96.989196828351126</v>
      </c>
    </row>
    <row r="44" spans="1:9" x14ac:dyDescent="0.3">
      <c r="A44">
        <f t="shared" ca="1" si="0"/>
        <v>1</v>
      </c>
      <c r="B44" s="2">
        <f t="shared" ca="1" si="1"/>
        <v>5.0621923288509558</v>
      </c>
      <c r="C44" s="2">
        <f t="shared" ca="1" si="2"/>
        <v>5.2671796153450581</v>
      </c>
      <c r="D44" s="2">
        <f t="shared" ca="1" si="3"/>
        <v>4.8151992997476114</v>
      </c>
      <c r="E44" s="2">
        <f t="shared" ca="1" si="4"/>
        <v>7.5363807243841743</v>
      </c>
      <c r="F44" s="2">
        <f t="shared" ca="1" si="5"/>
        <v>0.24699302910334442</v>
      </c>
      <c r="G44" s="2">
        <f t="shared" ca="1" si="6"/>
        <v>-2.2692011090391162</v>
      </c>
      <c r="H44" s="3">
        <f t="shared" ca="1" si="7"/>
        <v>6.1005556425645542E-2</v>
      </c>
      <c r="I44" s="3">
        <f t="shared" ca="1" si="8"/>
        <v>5.1492736732643554</v>
      </c>
    </row>
    <row r="45" spans="1:9" x14ac:dyDescent="0.3">
      <c r="A45">
        <f t="shared" ca="1" si="0"/>
        <v>47</v>
      </c>
      <c r="B45" s="2">
        <f t="shared" ca="1" si="1"/>
        <v>142.68177304753689</v>
      </c>
      <c r="C45" s="2">
        <f t="shared" ca="1" si="2"/>
        <v>167.05763280539725</v>
      </c>
      <c r="D45" s="2">
        <f t="shared" ca="1" si="3"/>
        <v>143.14261868209351</v>
      </c>
      <c r="E45" s="2">
        <f t="shared" ca="1" si="4"/>
        <v>146.35569966233024</v>
      </c>
      <c r="F45" s="2">
        <f t="shared" ca="1" si="5"/>
        <v>-0.46084563455661964</v>
      </c>
      <c r="G45" s="2">
        <f t="shared" ca="1" si="6"/>
        <v>20.701933143067009</v>
      </c>
      <c r="H45" s="3">
        <f t="shared" ca="1" si="7"/>
        <v>0.21237869888989341</v>
      </c>
      <c r="I45" s="3">
        <f t="shared" ca="1" si="8"/>
        <v>428.57003586001628</v>
      </c>
    </row>
    <row r="46" spans="1:9" x14ac:dyDescent="0.3">
      <c r="A46">
        <f t="shared" ca="1" si="0"/>
        <v>7</v>
      </c>
      <c r="B46" s="2">
        <f t="shared" ca="1" si="1"/>
        <v>21.709412633760977</v>
      </c>
      <c r="C46" s="2">
        <f t="shared" ca="1" si="2"/>
        <v>24.586743241824259</v>
      </c>
      <c r="D46" s="2">
        <f t="shared" ca="1" si="3"/>
        <v>22.857906175705775</v>
      </c>
      <c r="E46" s="2">
        <f t="shared" ca="1" si="4"/>
        <v>25.643248411942359</v>
      </c>
      <c r="F46" s="2">
        <f t="shared" ca="1" si="5"/>
        <v>-1.1484935419447986</v>
      </c>
      <c r="G46" s="2">
        <f t="shared" ca="1" si="6"/>
        <v>-1.0565051701181005</v>
      </c>
      <c r="H46" s="3">
        <f t="shared" ca="1" si="7"/>
        <v>1.3190374158889089</v>
      </c>
      <c r="I46" s="3">
        <f t="shared" ca="1" si="8"/>
        <v>1.1162031744862766</v>
      </c>
    </row>
    <row r="47" spans="1:9" x14ac:dyDescent="0.3">
      <c r="A47">
        <f t="shared" ca="1" si="0"/>
        <v>28</v>
      </c>
      <c r="B47" s="2">
        <f t="shared" ca="1" si="1"/>
        <v>85.646662379910723</v>
      </c>
      <c r="C47" s="2">
        <f t="shared" ca="1" si="2"/>
        <v>96.573787754639596</v>
      </c>
      <c r="D47" s="2">
        <f t="shared" ca="1" si="3"/>
        <v>86.007380241559346</v>
      </c>
      <c r="E47" s="2">
        <f t="shared" ca="1" si="4"/>
        <v>89.017285318396006</v>
      </c>
      <c r="F47" s="2">
        <f t="shared" ca="1" si="5"/>
        <v>-0.36071786164862374</v>
      </c>
      <c r="G47" s="2">
        <f t="shared" ca="1" si="6"/>
        <v>7.5565024362435906</v>
      </c>
      <c r="H47" s="3">
        <f t="shared" ca="1" si="7"/>
        <v>0.13011737571235565</v>
      </c>
      <c r="I47" s="3">
        <f t="shared" ca="1" si="8"/>
        <v>57.100729068955317</v>
      </c>
    </row>
    <row r="48" spans="1:9" x14ac:dyDescent="0.3">
      <c r="A48">
        <f t="shared" ca="1" si="0"/>
        <v>46</v>
      </c>
      <c r="B48" s="2">
        <f t="shared" ca="1" si="1"/>
        <v>140.07188002227431</v>
      </c>
      <c r="C48" s="2">
        <f t="shared" ca="1" si="2"/>
        <v>143.49853570139365</v>
      </c>
      <c r="D48" s="2">
        <f t="shared" ca="1" si="3"/>
        <v>140.13550086943383</v>
      </c>
      <c r="E48" s="2">
        <f t="shared" ca="1" si="4"/>
        <v>143.33788838107054</v>
      </c>
      <c r="F48" s="2">
        <f t="shared" ca="1" si="5"/>
        <v>-6.362084715951255E-2</v>
      </c>
      <c r="G48" s="2">
        <f t="shared" ca="1" si="6"/>
        <v>0.16064732032310758</v>
      </c>
      <c r="H48" s="3">
        <f t="shared" ca="1" si="7"/>
        <v>4.047612193294056E-3</v>
      </c>
      <c r="I48" s="3">
        <f t="shared" ca="1" si="8"/>
        <v>2.5807561526995135E-2</v>
      </c>
    </row>
    <row r="49" spans="1:9" x14ac:dyDescent="0.3">
      <c r="A49">
        <f t="shared" ca="1" si="0"/>
        <v>32</v>
      </c>
      <c r="B49" s="2">
        <f t="shared" ca="1" si="1"/>
        <v>98.707642479326111</v>
      </c>
      <c r="C49" s="2">
        <f t="shared" ca="1" si="2"/>
        <v>120.86232406874844</v>
      </c>
      <c r="D49" s="2">
        <f t="shared" ca="1" si="3"/>
        <v>98.03585149219812</v>
      </c>
      <c r="E49" s="2">
        <f t="shared" ca="1" si="4"/>
        <v>101.08853044343479</v>
      </c>
      <c r="F49" s="2">
        <f t="shared" ca="1" si="5"/>
        <v>0.67179098712799146</v>
      </c>
      <c r="G49" s="2">
        <f t="shared" ca="1" si="6"/>
        <v>19.773793625313644</v>
      </c>
      <c r="H49" s="3">
        <f t="shared" ca="1" si="7"/>
        <v>0.45130313038640119</v>
      </c>
      <c r="I49" s="3">
        <f t="shared" ca="1" si="8"/>
        <v>391.00291433649448</v>
      </c>
    </row>
    <row r="50" spans="1:9" x14ac:dyDescent="0.3">
      <c r="A50">
        <f t="shared" ca="1" si="0"/>
        <v>37</v>
      </c>
      <c r="B50" s="2">
        <f t="shared" ca="1" si="1"/>
        <v>112.32709269808258</v>
      </c>
      <c r="C50" s="2">
        <f t="shared" ca="1" si="2"/>
        <v>127.82244141888027</v>
      </c>
      <c r="D50" s="2">
        <f t="shared" ca="1" si="3"/>
        <v>113.07144055549659</v>
      </c>
      <c r="E50" s="2">
        <f t="shared" ca="1" si="4"/>
        <v>116.17758684973327</v>
      </c>
      <c r="F50" s="2">
        <f t="shared" ca="1" si="5"/>
        <v>-0.74434785741401299</v>
      </c>
      <c r="G50" s="2">
        <f t="shared" ca="1" si="6"/>
        <v>11.644854569147</v>
      </c>
      <c r="H50" s="3">
        <f t="shared" ca="1" si="7"/>
        <v>0.55405373283683179</v>
      </c>
      <c r="I50" s="3">
        <f t="shared" ca="1" si="8"/>
        <v>135.60263793658376</v>
      </c>
    </row>
    <row r="51" spans="1:9" x14ac:dyDescent="0.3">
      <c r="A51">
        <f t="shared" ca="1" si="0"/>
        <v>12</v>
      </c>
      <c r="B51" s="2">
        <f t="shared" ca="1" si="1"/>
        <v>37.585023186255441</v>
      </c>
      <c r="C51" s="2">
        <f t="shared" ca="1" si="2"/>
        <v>35.153953155940492</v>
      </c>
      <c r="D51" s="2">
        <f t="shared" ca="1" si="3"/>
        <v>37.893495239004245</v>
      </c>
      <c r="E51" s="2">
        <f t="shared" ca="1" si="4"/>
        <v>40.732304818240848</v>
      </c>
      <c r="F51" s="2">
        <f t="shared" ca="1" si="5"/>
        <v>-0.30847205274880451</v>
      </c>
      <c r="G51" s="2">
        <f t="shared" ca="1" si="6"/>
        <v>-5.5783516623003564</v>
      </c>
      <c r="H51" s="3">
        <f t="shared" ca="1" si="7"/>
        <v>9.5155007327061239E-2</v>
      </c>
      <c r="I51" s="3">
        <f t="shared" ca="1" si="8"/>
        <v>31.118007268289148</v>
      </c>
    </row>
    <row r="52" spans="1:9" x14ac:dyDescent="0.3">
      <c r="A52">
        <f t="shared" ca="1" si="0"/>
        <v>33</v>
      </c>
      <c r="B52" s="2">
        <f t="shared" ca="1" si="1"/>
        <v>100.58652817399093</v>
      </c>
      <c r="C52" s="2">
        <f t="shared" ca="1" si="2"/>
        <v>131.23297284872893</v>
      </c>
      <c r="D52" s="2">
        <f t="shared" ca="1" si="3"/>
        <v>101.04296930485782</v>
      </c>
      <c r="E52" s="2">
        <f t="shared" ca="1" si="4"/>
        <v>104.10634172469449</v>
      </c>
      <c r="F52" s="2">
        <f t="shared" ref="F52:F101" ca="1" si="9">B52-D52</f>
        <v>-0.45644113086689231</v>
      </c>
      <c r="G52" s="2">
        <f t="shared" ref="G52:G101" ca="1" si="10">C52-E52</f>
        <v>27.126631124034446</v>
      </c>
      <c r="H52" s="3">
        <f t="shared" ref="H52:H101" ca="1" si="11">F52^2</f>
        <v>0.2083385059470475</v>
      </c>
      <c r="I52" s="3">
        <f t="shared" ref="I52:I101" ca="1" si="12">G52^2</f>
        <v>735.85411613943438</v>
      </c>
    </row>
    <row r="53" spans="1:9" x14ac:dyDescent="0.3">
      <c r="A53">
        <f t="shared" ca="1" si="0"/>
        <v>6</v>
      </c>
      <c r="B53" s="2">
        <f t="shared" ca="1" si="1"/>
        <v>19.455032400213831</v>
      </c>
      <c r="C53" s="2">
        <f t="shared" ca="1" si="2"/>
        <v>24.169450262592068</v>
      </c>
      <c r="D53" s="2">
        <f t="shared" ca="1" si="3"/>
        <v>19.850788363046082</v>
      </c>
      <c r="E53" s="2">
        <f t="shared" ca="1" si="4"/>
        <v>22.625437130682663</v>
      </c>
      <c r="F53" s="2">
        <f t="shared" ca="1" si="9"/>
        <v>-0.39575596283225067</v>
      </c>
      <c r="G53" s="2">
        <f t="shared" ca="1" si="10"/>
        <v>1.5440131319094057</v>
      </c>
      <c r="H53" s="3">
        <f t="shared" ca="1" si="11"/>
        <v>0.15662278211728178</v>
      </c>
      <c r="I53" s="3">
        <f t="shared" ca="1" si="12"/>
        <v>2.3839765515086917</v>
      </c>
    </row>
    <row r="54" spans="1:9" x14ac:dyDescent="0.3">
      <c r="A54">
        <f t="shared" ca="1" si="0"/>
        <v>16</v>
      </c>
      <c r="B54" s="2">
        <f t="shared" ca="1" si="1"/>
        <v>50.231027971279445</v>
      </c>
      <c r="C54" s="2">
        <f t="shared" ca="1" si="2"/>
        <v>31.65441338351825</v>
      </c>
      <c r="D54" s="2">
        <f t="shared" ca="1" si="3"/>
        <v>49.921966489643019</v>
      </c>
      <c r="E54" s="2">
        <f t="shared" ca="1" si="4"/>
        <v>52.803549943279634</v>
      </c>
      <c r="F54" s="2">
        <f t="shared" ca="1" si="9"/>
        <v>0.30906148163642655</v>
      </c>
      <c r="G54" s="2">
        <f t="shared" ca="1" si="10"/>
        <v>-21.149136559761384</v>
      </c>
      <c r="H54" s="3">
        <f t="shared" ca="1" si="11"/>
        <v>9.5518999431303223E-2</v>
      </c>
      <c r="I54" s="3">
        <f t="shared" ca="1" si="12"/>
        <v>447.28597722343562</v>
      </c>
    </row>
    <row r="55" spans="1:9" x14ac:dyDescent="0.3">
      <c r="A55">
        <f t="shared" ca="1" si="0"/>
        <v>6</v>
      </c>
      <c r="B55" s="2">
        <f t="shared" ca="1" si="1"/>
        <v>20.940013897745594</v>
      </c>
      <c r="C55" s="2">
        <f t="shared" ca="1" si="2"/>
        <v>17.564920289256087</v>
      </c>
      <c r="D55" s="2">
        <f t="shared" ca="1" si="3"/>
        <v>19.850788363046082</v>
      </c>
      <c r="E55" s="2">
        <f t="shared" ca="1" si="4"/>
        <v>22.625437130682663</v>
      </c>
      <c r="F55" s="2">
        <f t="shared" ca="1" si="9"/>
        <v>1.0892255346995121</v>
      </c>
      <c r="G55" s="2">
        <f t="shared" ca="1" si="10"/>
        <v>-5.0605168414265762</v>
      </c>
      <c r="H55" s="3">
        <f t="shared" ca="1" si="11"/>
        <v>1.186412265441438</v>
      </c>
      <c r="I55" s="3">
        <f t="shared" ca="1" si="12"/>
        <v>25.608830702362013</v>
      </c>
    </row>
    <row r="56" spans="1:9" x14ac:dyDescent="0.3">
      <c r="A56">
        <f t="shared" ca="1" si="0"/>
        <v>50</v>
      </c>
      <c r="B56" s="2">
        <f t="shared" ca="1" si="1"/>
        <v>151.77581158701136</v>
      </c>
      <c r="C56" s="2">
        <f t="shared" ca="1" si="2"/>
        <v>157.89165998363165</v>
      </c>
      <c r="D56" s="2">
        <f t="shared" ca="1" si="3"/>
        <v>152.1639721200726</v>
      </c>
      <c r="E56" s="2">
        <f t="shared" ca="1" si="4"/>
        <v>155.40913350610936</v>
      </c>
      <c r="F56" s="2">
        <f t="shared" ca="1" si="9"/>
        <v>-0.38816053306123877</v>
      </c>
      <c r="G56" s="2">
        <f t="shared" ca="1" si="10"/>
        <v>2.482526477522299</v>
      </c>
      <c r="H56" s="3">
        <f t="shared" ca="1" si="11"/>
        <v>0.15066859942638502</v>
      </c>
      <c r="I56" s="3">
        <f t="shared" ca="1" si="12"/>
        <v>6.1629377115992741</v>
      </c>
    </row>
    <row r="57" spans="1:9" x14ac:dyDescent="0.3">
      <c r="A57">
        <f t="shared" ca="1" si="0"/>
        <v>5</v>
      </c>
      <c r="B57" s="2">
        <f t="shared" ca="1" si="1"/>
        <v>16.195076957261723</v>
      </c>
      <c r="C57" s="2">
        <f t="shared" ca="1" si="2"/>
        <v>15.292118980541369</v>
      </c>
      <c r="D57" s="2">
        <f t="shared" ca="1" si="3"/>
        <v>16.843670550386385</v>
      </c>
      <c r="E57" s="2">
        <f t="shared" ca="1" si="4"/>
        <v>19.607625849422963</v>
      </c>
      <c r="F57" s="2">
        <f t="shared" ca="1" si="9"/>
        <v>-0.64859359312466225</v>
      </c>
      <c r="G57" s="2">
        <f t="shared" ca="1" si="10"/>
        <v>-4.3155068688815934</v>
      </c>
      <c r="H57" s="3">
        <f t="shared" ca="1" si="11"/>
        <v>0.42067364904235993</v>
      </c>
      <c r="I57" s="3">
        <f t="shared" ca="1" si="12"/>
        <v>18.623599535364214</v>
      </c>
    </row>
    <row r="58" spans="1:9" x14ac:dyDescent="0.3">
      <c r="A58">
        <f t="shared" ca="1" si="0"/>
        <v>11</v>
      </c>
      <c r="B58" s="2">
        <f t="shared" ca="1" si="1"/>
        <v>35.477984396006605</v>
      </c>
      <c r="C58" s="2">
        <f t="shared" ca="1" si="2"/>
        <v>36.780030037351395</v>
      </c>
      <c r="D58" s="2">
        <f t="shared" ca="1" si="3"/>
        <v>34.886377426344552</v>
      </c>
      <c r="E58" s="2">
        <f t="shared" ca="1" si="4"/>
        <v>37.714493536981145</v>
      </c>
      <c r="F58" s="2">
        <f t="shared" ca="1" si="9"/>
        <v>0.59160696966205251</v>
      </c>
      <c r="G58" s="2">
        <f t="shared" ca="1" si="10"/>
        <v>-0.93446349962975006</v>
      </c>
      <c r="H58" s="3">
        <f t="shared" ca="1" si="11"/>
        <v>0.3499988065527167</v>
      </c>
      <c r="I58" s="3">
        <f t="shared" ca="1" si="12"/>
        <v>0.87322203214027994</v>
      </c>
    </row>
    <row r="59" spans="1:9" x14ac:dyDescent="0.3">
      <c r="A59">
        <f t="shared" ca="1" si="0"/>
        <v>15</v>
      </c>
      <c r="B59" s="2">
        <f t="shared" ca="1" si="1"/>
        <v>46.572822061348738</v>
      </c>
      <c r="C59" s="2">
        <f t="shared" ca="1" si="2"/>
        <v>44.79671122618231</v>
      </c>
      <c r="D59" s="2">
        <f t="shared" ca="1" si="3"/>
        <v>46.914848676983326</v>
      </c>
      <c r="E59" s="2">
        <f t="shared" ca="1" si="4"/>
        <v>49.785738662019938</v>
      </c>
      <c r="F59" s="2">
        <f t="shared" ca="1" si="9"/>
        <v>-0.34202661563458747</v>
      </c>
      <c r="G59" s="2">
        <f t="shared" ca="1" si="10"/>
        <v>-4.9890274358376274</v>
      </c>
      <c r="H59" s="3">
        <f t="shared" ca="1" si="11"/>
        <v>0.11698220580244983</v>
      </c>
      <c r="I59" s="3">
        <f t="shared" ca="1" si="12"/>
        <v>24.890394755540573</v>
      </c>
    </row>
    <row r="60" spans="1:9" x14ac:dyDescent="0.3">
      <c r="A60">
        <f t="shared" ca="1" si="0"/>
        <v>42</v>
      </c>
      <c r="B60" s="2">
        <f t="shared" ca="1" si="1"/>
        <v>128.7406213800719</v>
      </c>
      <c r="C60" s="2">
        <f t="shared" ca="1" si="2"/>
        <v>109.24278043276453</v>
      </c>
      <c r="D60" s="2">
        <f t="shared" ca="1" si="3"/>
        <v>128.10702961879505</v>
      </c>
      <c r="E60" s="2">
        <f t="shared" ca="1" si="4"/>
        <v>131.26664325603178</v>
      </c>
      <c r="F60" s="2">
        <f t="shared" ca="1" si="9"/>
        <v>0.63359176127684691</v>
      </c>
      <c r="G60" s="2">
        <f t="shared" ca="1" si="10"/>
        <v>-22.023862823267251</v>
      </c>
      <c r="H60" s="3">
        <f t="shared" ca="1" si="11"/>
        <v>0.40143851995789698</v>
      </c>
      <c r="I60" s="3">
        <f t="shared" ca="1" si="12"/>
        <v>485.05053365809334</v>
      </c>
    </row>
    <row r="61" spans="1:9" x14ac:dyDescent="0.3">
      <c r="A61">
        <f t="shared" ca="1" si="0"/>
        <v>12</v>
      </c>
      <c r="B61" s="2">
        <f t="shared" ca="1" si="1"/>
        <v>37.770960309559371</v>
      </c>
      <c r="C61" s="2">
        <f t="shared" ca="1" si="2"/>
        <v>43.796755916338881</v>
      </c>
      <c r="D61" s="2">
        <f t="shared" ca="1" si="3"/>
        <v>37.893495239004245</v>
      </c>
      <c r="E61" s="2">
        <f t="shared" ca="1" si="4"/>
        <v>40.732304818240848</v>
      </c>
      <c r="F61" s="2">
        <f t="shared" ca="1" si="9"/>
        <v>-0.12253492944487476</v>
      </c>
      <c r="G61" s="2">
        <f t="shared" ca="1" si="10"/>
        <v>3.0644510980980328</v>
      </c>
      <c r="H61" s="3">
        <f t="shared" ca="1" si="11"/>
        <v>1.5014808934060436E-2</v>
      </c>
      <c r="I61" s="3">
        <f t="shared" ca="1" si="12"/>
        <v>9.3908605326342389</v>
      </c>
    </row>
    <row r="62" spans="1:9" x14ac:dyDescent="0.3">
      <c r="A62">
        <f t="shared" ca="1" si="0"/>
        <v>37</v>
      </c>
      <c r="B62" s="2">
        <f t="shared" ca="1" si="1"/>
        <v>113.98087281827814</v>
      </c>
      <c r="C62" s="2">
        <f t="shared" ca="1" si="2"/>
        <v>132.38686220778175</v>
      </c>
      <c r="D62" s="2">
        <f t="shared" ca="1" si="3"/>
        <v>113.07144055549659</v>
      </c>
      <c r="E62" s="2">
        <f t="shared" ca="1" si="4"/>
        <v>116.17758684973327</v>
      </c>
      <c r="F62" s="2">
        <f t="shared" ca="1" si="9"/>
        <v>0.90943226278155009</v>
      </c>
      <c r="G62" s="2">
        <f t="shared" ca="1" si="10"/>
        <v>16.209275358048473</v>
      </c>
      <c r="H62" s="3">
        <f t="shared" ca="1" si="11"/>
        <v>0.82706704058797043</v>
      </c>
      <c r="I62" s="3">
        <f t="shared" ca="1" si="12"/>
        <v>262.74060763303743</v>
      </c>
    </row>
    <row r="63" spans="1:9" x14ac:dyDescent="0.3">
      <c r="A63">
        <f t="shared" ca="1" si="0"/>
        <v>35</v>
      </c>
      <c r="B63" s="2">
        <f t="shared" ca="1" si="1"/>
        <v>107.68814469110889</v>
      </c>
      <c r="C63" s="2">
        <f t="shared" ca="1" si="2"/>
        <v>107.71937801821639</v>
      </c>
      <c r="D63" s="2">
        <f t="shared" ca="1" si="3"/>
        <v>107.05720493017721</v>
      </c>
      <c r="E63" s="2">
        <f t="shared" ca="1" si="4"/>
        <v>110.14196428721388</v>
      </c>
      <c r="F63" s="2">
        <f t="shared" ca="1" si="9"/>
        <v>0.6309397609316818</v>
      </c>
      <c r="G63" s="2">
        <f t="shared" ca="1" si="10"/>
        <v>-2.4225862689974917</v>
      </c>
      <c r="H63" s="3">
        <f t="shared" ca="1" si="11"/>
        <v>0.39808498192452779</v>
      </c>
      <c r="I63" s="3">
        <f t="shared" ca="1" si="12"/>
        <v>5.8689242307351872</v>
      </c>
    </row>
    <row r="64" spans="1:9" x14ac:dyDescent="0.3">
      <c r="A64">
        <f t="shared" ca="1" si="0"/>
        <v>44</v>
      </c>
      <c r="B64" s="2">
        <f t="shared" ca="1" si="1"/>
        <v>133.86030071436718</v>
      </c>
      <c r="C64" s="2">
        <f t="shared" ca="1" si="2"/>
        <v>134.07114184154761</v>
      </c>
      <c r="D64" s="2">
        <f t="shared" ca="1" si="3"/>
        <v>134.12126524411445</v>
      </c>
      <c r="E64" s="2">
        <f t="shared" ca="1" si="4"/>
        <v>137.30226581855115</v>
      </c>
      <c r="F64" s="2">
        <f t="shared" ca="1" si="9"/>
        <v>-0.26096452974726958</v>
      </c>
      <c r="G64" s="2">
        <f t="shared" ca="1" si="10"/>
        <v>-3.2311239770035343</v>
      </c>
      <c r="H64" s="3">
        <f t="shared" ca="1" si="11"/>
        <v>6.8102485786213543E-2</v>
      </c>
      <c r="I64" s="3">
        <f t="shared" ca="1" si="12"/>
        <v>10.440162154767135</v>
      </c>
    </row>
    <row r="65" spans="1:9" x14ac:dyDescent="0.3">
      <c r="A65">
        <f t="shared" ca="1" si="0"/>
        <v>21</v>
      </c>
      <c r="B65" s="2">
        <f t="shared" ca="1" si="1"/>
        <v>65.355647653168774</v>
      </c>
      <c r="C65" s="2">
        <f t="shared" ca="1" si="2"/>
        <v>81.539706787383579</v>
      </c>
      <c r="D65" s="2">
        <f t="shared" ca="1" si="3"/>
        <v>64.957555552941486</v>
      </c>
      <c r="E65" s="2">
        <f t="shared" ca="1" si="4"/>
        <v>67.892606349578131</v>
      </c>
      <c r="F65" s="2">
        <f t="shared" ca="1" si="9"/>
        <v>0.39809210022728792</v>
      </c>
      <c r="G65" s="2">
        <f t="shared" ca="1" si="10"/>
        <v>13.647100437805449</v>
      </c>
      <c r="H65" s="3">
        <f t="shared" ca="1" si="11"/>
        <v>0.15847732026337305</v>
      </c>
      <c r="I65" s="3">
        <f t="shared" ca="1" si="12"/>
        <v>186.24335035954968</v>
      </c>
    </row>
    <row r="66" spans="1:9" x14ac:dyDescent="0.3">
      <c r="A66">
        <f t="shared" ca="1" si="0"/>
        <v>37</v>
      </c>
      <c r="B66" s="2">
        <f t="shared" ca="1" si="1"/>
        <v>112.62510157863531</v>
      </c>
      <c r="C66" s="2">
        <f t="shared" ca="1" si="2"/>
        <v>127.54487676198508</v>
      </c>
      <c r="D66" s="2">
        <f t="shared" ca="1" si="3"/>
        <v>113.07144055549659</v>
      </c>
      <c r="E66" s="2">
        <f t="shared" ca="1" si="4"/>
        <v>116.17758684973327</v>
      </c>
      <c r="F66" s="2">
        <f t="shared" ca="1" si="9"/>
        <v>-0.44633897686128421</v>
      </c>
      <c r="G66" s="2">
        <f t="shared" ca="1" si="10"/>
        <v>11.367289912251806</v>
      </c>
      <c r="H66" s="3">
        <f t="shared" ca="1" si="11"/>
        <v>0.19921848226557801</v>
      </c>
      <c r="I66" s="3">
        <f t="shared" ca="1" si="12"/>
        <v>129.21527994918168</v>
      </c>
    </row>
    <row r="67" spans="1:9" x14ac:dyDescent="0.3">
      <c r="A67">
        <f t="shared" ref="A67:A101" ca="1" si="13">RANDBETWEEN(1,50)</f>
        <v>14</v>
      </c>
      <c r="B67" s="2">
        <f t="shared" ref="B67:B101" ca="1" si="14">2+3*A67+_xlfn.NORM.S.INV(RAND())*0.5</f>
        <v>43.982841373660314</v>
      </c>
      <c r="C67" s="2">
        <f t="shared" ref="C67:C101" ca="1" si="15">2+3*A67+_xlfn.NORM.S.INV(RAND())*A67/2</f>
        <v>58.742055283496313</v>
      </c>
      <c r="D67" s="2">
        <f t="shared" ref="D67:D101" ca="1" si="16">INTERCEPT($B$2:$B$101,$A$2:$A$101)+SLOPE($B$2:$B$101,$A$2:$A$101)*$A67</f>
        <v>43.907730864323632</v>
      </c>
      <c r="E67" s="2">
        <f t="shared" ref="E67:E101" ca="1" si="17">INTERCEPT($C$2:$C$51,$A$2:$A$51)+SLOPE($C$2:$C$51,$A$2:$A$51)*$A67</f>
        <v>46.767927380760241</v>
      </c>
      <c r="F67" s="2">
        <f t="shared" ca="1" si="9"/>
        <v>7.511050933668173E-2</v>
      </c>
      <c r="G67" s="2">
        <f t="shared" ca="1" si="10"/>
        <v>11.974127902736072</v>
      </c>
      <c r="H67" s="3">
        <f t="shared" ca="1" si="11"/>
        <v>5.6415886128157533E-3</v>
      </c>
      <c r="I67" s="3">
        <f t="shared" ca="1" si="12"/>
        <v>143.37973903108255</v>
      </c>
    </row>
    <row r="68" spans="1:9" x14ac:dyDescent="0.3">
      <c r="A68">
        <f t="shared" ca="1" si="13"/>
        <v>5</v>
      </c>
      <c r="B68" s="2">
        <f t="shared" ca="1" si="14"/>
        <v>17.110719260093859</v>
      </c>
      <c r="C68" s="2">
        <f t="shared" ca="1" si="15"/>
        <v>13.803523241797055</v>
      </c>
      <c r="D68" s="2">
        <f t="shared" ca="1" si="16"/>
        <v>16.843670550386385</v>
      </c>
      <c r="E68" s="2">
        <f t="shared" ca="1" si="17"/>
        <v>19.607625849422963</v>
      </c>
      <c r="F68" s="2">
        <f t="shared" ca="1" si="9"/>
        <v>0.26704870970747407</v>
      </c>
      <c r="G68" s="2">
        <f t="shared" ca="1" si="10"/>
        <v>-5.8041026076259072</v>
      </c>
      <c r="H68" s="3">
        <f t="shared" ca="1" si="11"/>
        <v>7.131501335642676E-2</v>
      </c>
      <c r="I68" s="3">
        <f t="shared" ca="1" si="12"/>
        <v>33.687607079849855</v>
      </c>
    </row>
    <row r="69" spans="1:9" x14ac:dyDescent="0.3">
      <c r="A69">
        <f t="shared" ca="1" si="13"/>
        <v>31</v>
      </c>
      <c r="B69" s="2">
        <f t="shared" ca="1" si="14"/>
        <v>95.048619312588087</v>
      </c>
      <c r="C69" s="2">
        <f t="shared" ca="1" si="15"/>
        <v>103.24936861723768</v>
      </c>
      <c r="D69" s="2">
        <f t="shared" ca="1" si="16"/>
        <v>95.028733679538419</v>
      </c>
      <c r="E69" s="2">
        <f t="shared" ca="1" si="17"/>
        <v>98.070719162175095</v>
      </c>
      <c r="F69" s="2">
        <f t="shared" ca="1" si="9"/>
        <v>1.9885633049668172E-2</v>
      </c>
      <c r="G69" s="2">
        <f t="shared" ca="1" si="10"/>
        <v>5.1786494550625832</v>
      </c>
      <c r="H69" s="3">
        <f t="shared" ca="1" si="11"/>
        <v>3.9543840178605507E-4</v>
      </c>
      <c r="I69" s="3">
        <f t="shared" ca="1" si="12"/>
        <v>26.818410178419992</v>
      </c>
    </row>
    <row r="70" spans="1:9" x14ac:dyDescent="0.3">
      <c r="A70">
        <f t="shared" ca="1" si="13"/>
        <v>27</v>
      </c>
      <c r="B70" s="2">
        <f t="shared" ca="1" si="14"/>
        <v>82.593318253347505</v>
      </c>
      <c r="C70" s="2">
        <f t="shared" ca="1" si="15"/>
        <v>48.857563264536047</v>
      </c>
      <c r="D70" s="2">
        <f t="shared" ca="1" si="16"/>
        <v>83.000262428899646</v>
      </c>
      <c r="E70" s="2">
        <f t="shared" ca="1" si="17"/>
        <v>85.999474037136309</v>
      </c>
      <c r="F70" s="2">
        <f t="shared" ca="1" si="9"/>
        <v>-0.40694417555214102</v>
      </c>
      <c r="G70" s="2">
        <f t="shared" ca="1" si="10"/>
        <v>-37.141910772600262</v>
      </c>
      <c r="H70" s="3">
        <f t="shared" ca="1" si="11"/>
        <v>0.16560356201581178</v>
      </c>
      <c r="I70" s="3">
        <f t="shared" ca="1" si="12"/>
        <v>1379.5215358397993</v>
      </c>
    </row>
    <row r="71" spans="1:9" x14ac:dyDescent="0.3">
      <c r="A71">
        <f t="shared" ca="1" si="13"/>
        <v>21</v>
      </c>
      <c r="B71" s="2">
        <f t="shared" ca="1" si="14"/>
        <v>64.691416275348914</v>
      </c>
      <c r="C71" s="2">
        <f t="shared" ca="1" si="15"/>
        <v>58.708922033661487</v>
      </c>
      <c r="D71" s="2">
        <f t="shared" ca="1" si="16"/>
        <v>64.957555552941486</v>
      </c>
      <c r="E71" s="2">
        <f t="shared" ca="1" si="17"/>
        <v>67.892606349578131</v>
      </c>
      <c r="F71" s="2">
        <f t="shared" ca="1" si="9"/>
        <v>-0.26613927759257194</v>
      </c>
      <c r="G71" s="2">
        <f t="shared" ca="1" si="10"/>
        <v>-9.1836843159166435</v>
      </c>
      <c r="H71" s="3">
        <f t="shared" ca="1" si="11"/>
        <v>7.0830115077496064E-2</v>
      </c>
      <c r="I71" s="3">
        <f t="shared" ca="1" si="12"/>
        <v>84.340057614413354</v>
      </c>
    </row>
    <row r="72" spans="1:9" x14ac:dyDescent="0.3">
      <c r="A72">
        <f t="shared" ca="1" si="13"/>
        <v>8</v>
      </c>
      <c r="B72" s="2">
        <f t="shared" ca="1" si="14"/>
        <v>25.576594632130806</v>
      </c>
      <c r="C72" s="2">
        <f t="shared" ca="1" si="15"/>
        <v>29.635444129719463</v>
      </c>
      <c r="D72" s="2">
        <f t="shared" ca="1" si="16"/>
        <v>25.865023988365468</v>
      </c>
      <c r="E72" s="2">
        <f t="shared" ca="1" si="17"/>
        <v>28.661059693202056</v>
      </c>
      <c r="F72" s="2">
        <f t="shared" ca="1" si="9"/>
        <v>-0.28842935623466204</v>
      </c>
      <c r="G72" s="2">
        <f t="shared" ca="1" si="10"/>
        <v>0.97438443651740769</v>
      </c>
      <c r="H72" s="3">
        <f t="shared" ca="1" si="11"/>
        <v>8.3191493537941572E-2</v>
      </c>
      <c r="I72" s="3">
        <f t="shared" ca="1" si="12"/>
        <v>0.94942503012734614</v>
      </c>
    </row>
    <row r="73" spans="1:9" x14ac:dyDescent="0.3">
      <c r="A73">
        <f t="shared" ca="1" si="13"/>
        <v>13</v>
      </c>
      <c r="B73" s="2">
        <f t="shared" ca="1" si="14"/>
        <v>41.518523477663919</v>
      </c>
      <c r="C73" s="2">
        <f t="shared" ca="1" si="15"/>
        <v>43.108951835871927</v>
      </c>
      <c r="D73" s="2">
        <f t="shared" ca="1" si="16"/>
        <v>40.900613051663939</v>
      </c>
      <c r="E73" s="2">
        <f t="shared" ca="1" si="17"/>
        <v>43.750116099500545</v>
      </c>
      <c r="F73" s="2">
        <f t="shared" ca="1" si="9"/>
        <v>0.61791042599998036</v>
      </c>
      <c r="G73" s="2">
        <f t="shared" ca="1" si="10"/>
        <v>-0.64116426362861745</v>
      </c>
      <c r="H73" s="3">
        <f t="shared" ca="1" si="11"/>
        <v>0.38181329455947721</v>
      </c>
      <c r="I73" s="3">
        <f t="shared" ca="1" si="12"/>
        <v>0.41109161295442725</v>
      </c>
    </row>
    <row r="74" spans="1:9" x14ac:dyDescent="0.3">
      <c r="A74">
        <f t="shared" ca="1" si="13"/>
        <v>28</v>
      </c>
      <c r="B74" s="2">
        <f t="shared" ca="1" si="14"/>
        <v>85.909141487863209</v>
      </c>
      <c r="C74" s="2">
        <f t="shared" ca="1" si="15"/>
        <v>83.806907309854253</v>
      </c>
      <c r="D74" s="2">
        <f t="shared" ca="1" si="16"/>
        <v>86.007380241559346</v>
      </c>
      <c r="E74" s="2">
        <f t="shared" ca="1" si="17"/>
        <v>89.017285318396006</v>
      </c>
      <c r="F74" s="2">
        <f t="shared" ca="1" si="9"/>
        <v>-9.8238753696136882E-2</v>
      </c>
      <c r="G74" s="2">
        <f t="shared" ca="1" si="10"/>
        <v>-5.2103780085417526</v>
      </c>
      <c r="H74" s="3">
        <f t="shared" ca="1" si="11"/>
        <v>9.6508527277702483E-3</v>
      </c>
      <c r="I74" s="3">
        <f t="shared" ca="1" si="12"/>
        <v>27.148038991895518</v>
      </c>
    </row>
    <row r="75" spans="1:9" x14ac:dyDescent="0.3">
      <c r="A75">
        <f t="shared" ca="1" si="13"/>
        <v>2</v>
      </c>
      <c r="B75" s="2">
        <f t="shared" ca="1" si="14"/>
        <v>8.3924956223661944</v>
      </c>
      <c r="C75" s="2">
        <f t="shared" ca="1" si="15"/>
        <v>7.3877227713657234</v>
      </c>
      <c r="D75" s="2">
        <f t="shared" ca="1" si="16"/>
        <v>7.8223171124073057</v>
      </c>
      <c r="E75" s="2">
        <f t="shared" ca="1" si="17"/>
        <v>10.554192005643872</v>
      </c>
      <c r="F75" s="2">
        <f t="shared" ca="1" si="9"/>
        <v>0.57017850995888875</v>
      </c>
      <c r="G75" s="2">
        <f t="shared" ca="1" si="10"/>
        <v>-3.1664692342781482</v>
      </c>
      <c r="H75" s="3">
        <f t="shared" ca="1" si="11"/>
        <v>0.32510353321893859</v>
      </c>
      <c r="I75" s="3">
        <f t="shared" ca="1" si="12"/>
        <v>10.026527411630042</v>
      </c>
    </row>
    <row r="76" spans="1:9" x14ac:dyDescent="0.3">
      <c r="A76">
        <f t="shared" ca="1" si="13"/>
        <v>19</v>
      </c>
      <c r="B76" s="2">
        <f t="shared" ca="1" si="14"/>
        <v>58.502025541783411</v>
      </c>
      <c r="C76" s="2">
        <f t="shared" ca="1" si="15"/>
        <v>42.377063726148059</v>
      </c>
      <c r="D76" s="2">
        <f t="shared" ca="1" si="16"/>
        <v>58.943319927622099</v>
      </c>
      <c r="E76" s="2">
        <f t="shared" ca="1" si="17"/>
        <v>61.856983787058724</v>
      </c>
      <c r="F76" s="2">
        <f t="shared" ca="1" si="9"/>
        <v>-0.44129438583868819</v>
      </c>
      <c r="G76" s="2">
        <f t="shared" ca="1" si="10"/>
        <v>-19.479920060910665</v>
      </c>
      <c r="H76" s="3">
        <f t="shared" ca="1" si="11"/>
        <v>0.19474073497274499</v>
      </c>
      <c r="I76" s="3">
        <f t="shared" ca="1" si="12"/>
        <v>379.46728557946977</v>
      </c>
    </row>
    <row r="77" spans="1:9" x14ac:dyDescent="0.3">
      <c r="A77">
        <f t="shared" ca="1" si="13"/>
        <v>27</v>
      </c>
      <c r="B77" s="2">
        <f t="shared" ca="1" si="14"/>
        <v>82.883115273467851</v>
      </c>
      <c r="C77" s="2">
        <f t="shared" ca="1" si="15"/>
        <v>95.606692637890632</v>
      </c>
      <c r="D77" s="2">
        <f t="shared" ca="1" si="16"/>
        <v>83.000262428899646</v>
      </c>
      <c r="E77" s="2">
        <f t="shared" ca="1" si="17"/>
        <v>85.999474037136309</v>
      </c>
      <c r="F77" s="2">
        <f t="shared" ca="1" si="9"/>
        <v>-0.11714715543179466</v>
      </c>
      <c r="G77" s="2">
        <f t="shared" ca="1" si="10"/>
        <v>9.6072186007543223</v>
      </c>
      <c r="H77" s="3">
        <f t="shared" ca="1" si="11"/>
        <v>1.3723456025761057E-2</v>
      </c>
      <c r="I77" s="3">
        <f t="shared" ca="1" si="12"/>
        <v>92.298649242679843</v>
      </c>
    </row>
    <row r="78" spans="1:9" x14ac:dyDescent="0.3">
      <c r="A78">
        <f t="shared" ca="1" si="13"/>
        <v>17</v>
      </c>
      <c r="B78" s="2">
        <f t="shared" ca="1" si="14"/>
        <v>52.650077442983253</v>
      </c>
      <c r="C78" s="2">
        <f t="shared" ca="1" si="15"/>
        <v>46.589167824326552</v>
      </c>
      <c r="D78" s="2">
        <f t="shared" ca="1" si="16"/>
        <v>52.929084302302712</v>
      </c>
      <c r="E78" s="2">
        <f t="shared" ca="1" si="17"/>
        <v>55.821361224539331</v>
      </c>
      <c r="F78" s="2">
        <f t="shared" ca="1" si="9"/>
        <v>-0.27900685931945901</v>
      </c>
      <c r="G78" s="2">
        <f t="shared" ca="1" si="10"/>
        <v>-9.232193400212779</v>
      </c>
      <c r="H78" s="3">
        <f t="shared" ca="1" si="11"/>
        <v>7.7844827547308398E-2</v>
      </c>
      <c r="I78" s="3">
        <f t="shared" ca="1" si="12"/>
        <v>85.233394978932395</v>
      </c>
    </row>
    <row r="79" spans="1:9" x14ac:dyDescent="0.3">
      <c r="A79">
        <f t="shared" ca="1" si="13"/>
        <v>5</v>
      </c>
      <c r="B79" s="2">
        <f t="shared" ca="1" si="14"/>
        <v>16.55375179364054</v>
      </c>
      <c r="C79" s="2">
        <f t="shared" ca="1" si="15"/>
        <v>17.682025151267172</v>
      </c>
      <c r="D79" s="2">
        <f t="shared" ca="1" si="16"/>
        <v>16.843670550386385</v>
      </c>
      <c r="E79" s="2">
        <f t="shared" ca="1" si="17"/>
        <v>19.607625849422963</v>
      </c>
      <c r="F79" s="2">
        <f t="shared" ca="1" si="9"/>
        <v>-0.28991875674584477</v>
      </c>
      <c r="G79" s="2">
        <f t="shared" ca="1" si="10"/>
        <v>-1.9256006981557903</v>
      </c>
      <c r="H79" s="3">
        <f t="shared" ca="1" si="11"/>
        <v>8.4052885513056314E-2</v>
      </c>
      <c r="I79" s="3">
        <f t="shared" ca="1" si="12"/>
        <v>3.7079380487380669</v>
      </c>
    </row>
    <row r="80" spans="1:9" x14ac:dyDescent="0.3">
      <c r="A80">
        <f t="shared" ca="1" si="13"/>
        <v>21</v>
      </c>
      <c r="B80" s="2">
        <f t="shared" ca="1" si="14"/>
        <v>63.991024132241485</v>
      </c>
      <c r="C80" s="2">
        <f t="shared" ca="1" si="15"/>
        <v>77.414408858512729</v>
      </c>
      <c r="D80" s="2">
        <f t="shared" ca="1" si="16"/>
        <v>64.957555552941486</v>
      </c>
      <c r="E80" s="2">
        <f t="shared" ca="1" si="17"/>
        <v>67.892606349578131</v>
      </c>
      <c r="F80" s="2">
        <f t="shared" ca="1" si="9"/>
        <v>-0.96653142070000087</v>
      </c>
      <c r="G80" s="2">
        <f t="shared" ca="1" si="10"/>
        <v>9.5218025089345986</v>
      </c>
      <c r="H80" s="3">
        <f t="shared" ca="1" si="11"/>
        <v>0.93418298720036208</v>
      </c>
      <c r="I80" s="3">
        <f t="shared" ca="1" si="12"/>
        <v>90.664723019153215</v>
      </c>
    </row>
    <row r="81" spans="1:9" x14ac:dyDescent="0.3">
      <c r="A81">
        <f t="shared" ca="1" si="13"/>
        <v>11</v>
      </c>
      <c r="B81" s="2">
        <f t="shared" ca="1" si="14"/>
        <v>34.715708355453799</v>
      </c>
      <c r="C81" s="2">
        <f t="shared" ca="1" si="15"/>
        <v>32.618446529969688</v>
      </c>
      <c r="D81" s="2">
        <f t="shared" ca="1" si="16"/>
        <v>34.886377426344552</v>
      </c>
      <c r="E81" s="2">
        <f t="shared" ca="1" si="17"/>
        <v>37.714493536981145</v>
      </c>
      <c r="F81" s="2">
        <f t="shared" ca="1" si="9"/>
        <v>-0.17066907089075301</v>
      </c>
      <c r="G81" s="2">
        <f t="shared" ca="1" si="10"/>
        <v>-5.0960470070114567</v>
      </c>
      <c r="H81" s="3">
        <f t="shared" ca="1" si="11"/>
        <v>2.9127931758712877E-2</v>
      </c>
      <c r="I81" s="3">
        <f t="shared" ca="1" si="12"/>
        <v>25.969695097670428</v>
      </c>
    </row>
    <row r="82" spans="1:9" x14ac:dyDescent="0.3">
      <c r="A82">
        <f t="shared" ca="1" si="13"/>
        <v>19</v>
      </c>
      <c r="B82" s="2">
        <f t="shared" ca="1" si="14"/>
        <v>59.137034391979071</v>
      </c>
      <c r="C82" s="2">
        <f t="shared" ca="1" si="15"/>
        <v>60.52242675464295</v>
      </c>
      <c r="D82" s="2">
        <f t="shared" ca="1" si="16"/>
        <v>58.943319927622099</v>
      </c>
      <c r="E82" s="2">
        <f t="shared" ca="1" si="17"/>
        <v>61.856983787058724</v>
      </c>
      <c r="F82" s="2">
        <f t="shared" ca="1" si="9"/>
        <v>0.19371446435697237</v>
      </c>
      <c r="G82" s="2">
        <f t="shared" ca="1" si="10"/>
        <v>-1.3345570324157734</v>
      </c>
      <c r="H82" s="3">
        <f t="shared" ca="1" si="11"/>
        <v>3.7525293701108721E-2</v>
      </c>
      <c r="I82" s="3">
        <f t="shared" ca="1" si="12"/>
        <v>1.7810424727703957</v>
      </c>
    </row>
    <row r="83" spans="1:9" x14ac:dyDescent="0.3">
      <c r="A83">
        <f t="shared" ca="1" si="13"/>
        <v>43</v>
      </c>
      <c r="B83" s="2">
        <f t="shared" ca="1" si="14"/>
        <v>131.39815542587405</v>
      </c>
      <c r="C83" s="2">
        <f t="shared" ca="1" si="15"/>
        <v>137.71147981290048</v>
      </c>
      <c r="D83" s="2">
        <f t="shared" ca="1" si="16"/>
        <v>131.11414743145474</v>
      </c>
      <c r="E83" s="2">
        <f t="shared" ca="1" si="17"/>
        <v>134.28445453729145</v>
      </c>
      <c r="F83" s="2">
        <f t="shared" ca="1" si="9"/>
        <v>0.28400799441931213</v>
      </c>
      <c r="G83" s="2">
        <f t="shared" ca="1" si="10"/>
        <v>3.4270252756090258</v>
      </c>
      <c r="H83" s="3">
        <f t="shared" ca="1" si="11"/>
        <v>8.0660540894080021E-2</v>
      </c>
      <c r="I83" s="3">
        <f t="shared" ca="1" si="12"/>
        <v>11.744502239663118</v>
      </c>
    </row>
    <row r="84" spans="1:9" x14ac:dyDescent="0.3">
      <c r="A84">
        <f t="shared" ca="1" si="13"/>
        <v>8</v>
      </c>
      <c r="B84" s="2">
        <f t="shared" ca="1" si="14"/>
        <v>25.720447493762151</v>
      </c>
      <c r="C84" s="2">
        <f t="shared" ca="1" si="15"/>
        <v>25.919262617909649</v>
      </c>
      <c r="D84" s="2">
        <f t="shared" ca="1" si="16"/>
        <v>25.865023988365468</v>
      </c>
      <c r="E84" s="2">
        <f t="shared" ca="1" si="17"/>
        <v>28.661059693202056</v>
      </c>
      <c r="F84" s="2">
        <f t="shared" ca="1" si="9"/>
        <v>-0.14457649460331723</v>
      </c>
      <c r="G84" s="2">
        <f t="shared" ca="1" si="10"/>
        <v>-2.741797075292407</v>
      </c>
      <c r="H84" s="3">
        <f t="shared" ca="1" si="11"/>
        <v>2.0902362791783015E-2</v>
      </c>
      <c r="I84" s="3">
        <f t="shared" ca="1" si="12"/>
        <v>7.5174512020819968</v>
      </c>
    </row>
    <row r="85" spans="1:9" x14ac:dyDescent="0.3">
      <c r="A85">
        <f t="shared" ca="1" si="13"/>
        <v>33</v>
      </c>
      <c r="B85" s="2">
        <f t="shared" ca="1" si="14"/>
        <v>100.75610383026742</v>
      </c>
      <c r="C85" s="2">
        <f t="shared" ca="1" si="15"/>
        <v>108.08500821812159</v>
      </c>
      <c r="D85" s="2">
        <f t="shared" ca="1" si="16"/>
        <v>101.04296930485782</v>
      </c>
      <c r="E85" s="2">
        <f t="shared" ca="1" si="17"/>
        <v>104.10634172469449</v>
      </c>
      <c r="F85" s="2">
        <f t="shared" ca="1" si="9"/>
        <v>-0.28686547459039957</v>
      </c>
      <c r="G85" s="2">
        <f t="shared" ca="1" si="10"/>
        <v>3.9786664934270988</v>
      </c>
      <c r="H85" s="3">
        <f t="shared" ca="1" si="11"/>
        <v>8.2291800511975183E-2</v>
      </c>
      <c r="I85" s="3">
        <f t="shared" ca="1" si="12"/>
        <v>15.829787065919486</v>
      </c>
    </row>
    <row r="86" spans="1:9" x14ac:dyDescent="0.3">
      <c r="A86">
        <f t="shared" ca="1" si="13"/>
        <v>25</v>
      </c>
      <c r="B86" s="2">
        <f t="shared" ca="1" si="14"/>
        <v>77.665233765486903</v>
      </c>
      <c r="C86" s="2">
        <f t="shared" ca="1" si="15"/>
        <v>70.553475168391671</v>
      </c>
      <c r="D86" s="2">
        <f t="shared" ca="1" si="16"/>
        <v>76.986026803580259</v>
      </c>
      <c r="E86" s="2">
        <f t="shared" ca="1" si="17"/>
        <v>79.963851474616916</v>
      </c>
      <c r="F86" s="2">
        <f t="shared" ca="1" si="9"/>
        <v>0.67920696190664387</v>
      </c>
      <c r="G86" s="2">
        <f t="shared" ca="1" si="10"/>
        <v>-9.4103763062252455</v>
      </c>
      <c r="H86" s="3">
        <f t="shared" ca="1" si="11"/>
        <v>0.4613220971024532</v>
      </c>
      <c r="I86" s="3">
        <f t="shared" ca="1" si="12"/>
        <v>88.555182224765488</v>
      </c>
    </row>
    <row r="87" spans="1:9" x14ac:dyDescent="0.3">
      <c r="A87">
        <f t="shared" ca="1" si="13"/>
        <v>9</v>
      </c>
      <c r="B87" s="2">
        <f t="shared" ca="1" si="14"/>
        <v>29.486086608220148</v>
      </c>
      <c r="C87" s="2">
        <f t="shared" ca="1" si="15"/>
        <v>34.386953399305533</v>
      </c>
      <c r="D87" s="2">
        <f t="shared" ca="1" si="16"/>
        <v>28.872141801025162</v>
      </c>
      <c r="E87" s="2">
        <f t="shared" ca="1" si="17"/>
        <v>31.678870974461752</v>
      </c>
      <c r="F87" s="2">
        <f t="shared" ca="1" si="9"/>
        <v>0.61394480719498645</v>
      </c>
      <c r="G87" s="2">
        <f t="shared" ca="1" si="10"/>
        <v>2.7080824248437807</v>
      </c>
      <c r="H87" s="3">
        <f t="shared" ca="1" si="11"/>
        <v>0.37692822628168909</v>
      </c>
      <c r="I87" s="3">
        <f t="shared" ca="1" si="12"/>
        <v>7.3337104197477707</v>
      </c>
    </row>
    <row r="88" spans="1:9" x14ac:dyDescent="0.3">
      <c r="A88">
        <f t="shared" ca="1" si="13"/>
        <v>47</v>
      </c>
      <c r="B88" s="2">
        <f t="shared" ca="1" si="14"/>
        <v>142.80903144050041</v>
      </c>
      <c r="C88" s="2">
        <f t="shared" ca="1" si="15"/>
        <v>143.37538631933356</v>
      </c>
      <c r="D88" s="2">
        <f t="shared" ca="1" si="16"/>
        <v>143.14261868209351</v>
      </c>
      <c r="E88" s="2">
        <f t="shared" ca="1" si="17"/>
        <v>146.35569966233024</v>
      </c>
      <c r="F88" s="2">
        <f t="shared" ca="1" si="9"/>
        <v>-0.33358724159310782</v>
      </c>
      <c r="G88" s="2">
        <f t="shared" ca="1" si="10"/>
        <v>-2.9803133429966806</v>
      </c>
      <c r="H88" s="3">
        <f t="shared" ca="1" si="11"/>
        <v>0.11128044775369848</v>
      </c>
      <c r="I88" s="3">
        <f t="shared" ca="1" si="12"/>
        <v>8.8822676224440507</v>
      </c>
    </row>
    <row r="89" spans="1:9" x14ac:dyDescent="0.3">
      <c r="A89">
        <f t="shared" ca="1" si="13"/>
        <v>48</v>
      </c>
      <c r="B89" s="2">
        <f t="shared" ca="1" si="14"/>
        <v>146.23995487536163</v>
      </c>
      <c r="C89" s="2">
        <f t="shared" ca="1" si="15"/>
        <v>112.77778922884093</v>
      </c>
      <c r="D89" s="2">
        <f t="shared" ca="1" si="16"/>
        <v>146.14973649475323</v>
      </c>
      <c r="E89" s="2">
        <f t="shared" ca="1" si="17"/>
        <v>149.37351094358996</v>
      </c>
      <c r="F89" s="2">
        <f t="shared" ca="1" si="9"/>
        <v>9.0218380608405369E-2</v>
      </c>
      <c r="G89" s="2">
        <f t="shared" ca="1" si="10"/>
        <v>-36.595721714749033</v>
      </c>
      <c r="H89" s="3">
        <f t="shared" ca="1" si="11"/>
        <v>8.1393561996030931E-3</v>
      </c>
      <c r="I89" s="3">
        <f t="shared" ca="1" si="12"/>
        <v>1339.2468478233538</v>
      </c>
    </row>
    <row r="90" spans="1:9" x14ac:dyDescent="0.3">
      <c r="A90">
        <f t="shared" ca="1" si="13"/>
        <v>11</v>
      </c>
      <c r="B90" s="2">
        <f t="shared" ca="1" si="14"/>
        <v>35.198528780194707</v>
      </c>
      <c r="C90" s="2">
        <f t="shared" ca="1" si="15"/>
        <v>35.199786765426055</v>
      </c>
      <c r="D90" s="2">
        <f t="shared" ca="1" si="16"/>
        <v>34.886377426344552</v>
      </c>
      <c r="E90" s="2">
        <f t="shared" ca="1" si="17"/>
        <v>37.714493536981145</v>
      </c>
      <c r="F90" s="2">
        <f t="shared" ca="1" si="9"/>
        <v>0.31215135385015458</v>
      </c>
      <c r="G90" s="2">
        <f t="shared" ca="1" si="10"/>
        <v>-2.5147067715550904</v>
      </c>
      <c r="H90" s="3">
        <f t="shared" ca="1" si="11"/>
        <v>9.7438467710484408E-2</v>
      </c>
      <c r="I90" s="3">
        <f t="shared" ca="1" si="12"/>
        <v>6.3237501469050255</v>
      </c>
    </row>
    <row r="91" spans="1:9" x14ac:dyDescent="0.3">
      <c r="A91">
        <f t="shared" ca="1" si="13"/>
        <v>41</v>
      </c>
      <c r="B91" s="2">
        <f t="shared" ca="1" si="14"/>
        <v>124.92963500206882</v>
      </c>
      <c r="C91" s="2">
        <f t="shared" ca="1" si="15"/>
        <v>114.76738931105078</v>
      </c>
      <c r="D91" s="2">
        <f t="shared" ca="1" si="16"/>
        <v>125.09991180613537</v>
      </c>
      <c r="E91" s="2">
        <f t="shared" ca="1" si="17"/>
        <v>128.24883197477209</v>
      </c>
      <c r="F91" s="2">
        <f t="shared" ca="1" si="9"/>
        <v>-0.17027680406654611</v>
      </c>
      <c r="G91" s="2">
        <f t="shared" ca="1" si="10"/>
        <v>-13.48144266372131</v>
      </c>
      <c r="H91" s="3">
        <f t="shared" ca="1" si="11"/>
        <v>2.8994190003116933E-2</v>
      </c>
      <c r="I91" s="3">
        <f t="shared" ca="1" si="12"/>
        <v>181.74929629520514</v>
      </c>
    </row>
    <row r="92" spans="1:9" x14ac:dyDescent="0.3">
      <c r="A92">
        <f t="shared" ca="1" si="13"/>
        <v>18</v>
      </c>
      <c r="B92" s="2">
        <f t="shared" ca="1" si="14"/>
        <v>55.866598761305397</v>
      </c>
      <c r="C92" s="2">
        <f t="shared" ca="1" si="15"/>
        <v>65.4157868955878</v>
      </c>
      <c r="D92" s="2">
        <f t="shared" ca="1" si="16"/>
        <v>55.936202114962406</v>
      </c>
      <c r="E92" s="2">
        <f t="shared" ca="1" si="17"/>
        <v>58.839172505799027</v>
      </c>
      <c r="F92" s="2">
        <f t="shared" ca="1" si="9"/>
        <v>-6.9603353657008427E-2</v>
      </c>
      <c r="G92" s="2">
        <f t="shared" ca="1" si="10"/>
        <v>6.576614389788773</v>
      </c>
      <c r="H92" s="3">
        <f t="shared" ca="1" si="11"/>
        <v>4.8446268403025882E-3</v>
      </c>
      <c r="I92" s="3">
        <f t="shared" ca="1" si="12"/>
        <v>43.251856831976752</v>
      </c>
    </row>
    <row r="93" spans="1:9" x14ac:dyDescent="0.3">
      <c r="A93">
        <f t="shared" ca="1" si="13"/>
        <v>46</v>
      </c>
      <c r="B93" s="2">
        <f t="shared" ca="1" si="14"/>
        <v>140.19125465770279</v>
      </c>
      <c r="C93" s="2">
        <f t="shared" ca="1" si="15"/>
        <v>95.479174545399587</v>
      </c>
      <c r="D93" s="2">
        <f t="shared" ca="1" si="16"/>
        <v>140.13550086943383</v>
      </c>
      <c r="E93" s="2">
        <f t="shared" ca="1" si="17"/>
        <v>143.33788838107054</v>
      </c>
      <c r="F93" s="2">
        <f t="shared" ca="1" si="9"/>
        <v>5.5753788268958715E-2</v>
      </c>
      <c r="G93" s="2">
        <f t="shared" ca="1" si="10"/>
        <v>-47.858713835670954</v>
      </c>
      <c r="H93" s="3">
        <f t="shared" ca="1" si="11"/>
        <v>3.1084849063398785E-3</v>
      </c>
      <c r="I93" s="3">
        <f t="shared" ca="1" si="12"/>
        <v>2290.4564900046425</v>
      </c>
    </row>
    <row r="94" spans="1:9" x14ac:dyDescent="0.3">
      <c r="A94">
        <f t="shared" ca="1" si="13"/>
        <v>18</v>
      </c>
      <c r="B94" s="2">
        <f t="shared" ca="1" si="14"/>
        <v>55.503189163572841</v>
      </c>
      <c r="C94" s="2">
        <f t="shared" ca="1" si="15"/>
        <v>54.422889176519817</v>
      </c>
      <c r="D94" s="2">
        <f t="shared" ca="1" si="16"/>
        <v>55.936202114962406</v>
      </c>
      <c r="E94" s="2">
        <f t="shared" ca="1" si="17"/>
        <v>58.839172505799027</v>
      </c>
      <c r="F94" s="2">
        <f t="shared" ca="1" si="9"/>
        <v>-0.43301295138956419</v>
      </c>
      <c r="G94" s="2">
        <f t="shared" ca="1" si="10"/>
        <v>-4.4162833292792101</v>
      </c>
      <c r="H94" s="3">
        <f t="shared" ca="1" si="11"/>
        <v>0.18750021607110109</v>
      </c>
      <c r="I94" s="3">
        <f t="shared" ca="1" si="12"/>
        <v>19.503558444469466</v>
      </c>
    </row>
    <row r="95" spans="1:9" x14ac:dyDescent="0.3">
      <c r="A95">
        <f t="shared" ca="1" si="13"/>
        <v>23</v>
      </c>
      <c r="B95" s="2">
        <f t="shared" ca="1" si="14"/>
        <v>70.812867500127396</v>
      </c>
      <c r="C95" s="2">
        <f t="shared" ca="1" si="15"/>
        <v>69.033883277033368</v>
      </c>
      <c r="D95" s="2">
        <f t="shared" ca="1" si="16"/>
        <v>70.971791178260872</v>
      </c>
      <c r="E95" s="2">
        <f t="shared" ca="1" si="17"/>
        <v>73.928228912097509</v>
      </c>
      <c r="F95" s="2">
        <f t="shared" ca="1" si="9"/>
        <v>-0.15892367813347619</v>
      </c>
      <c r="G95" s="2">
        <f t="shared" ca="1" si="10"/>
        <v>-4.8943456350641412</v>
      </c>
      <c r="H95" s="3">
        <f t="shared" ca="1" si="11"/>
        <v>2.5256735471472738E-2</v>
      </c>
      <c r="I95" s="3">
        <f t="shared" ca="1" si="12"/>
        <v>23.954619195471412</v>
      </c>
    </row>
    <row r="96" spans="1:9" x14ac:dyDescent="0.3">
      <c r="A96">
        <f t="shared" ca="1" si="13"/>
        <v>28</v>
      </c>
      <c r="B96" s="2">
        <f t="shared" ca="1" si="14"/>
        <v>86.883008908038917</v>
      </c>
      <c r="C96" s="2">
        <f t="shared" ca="1" si="15"/>
        <v>75.759667905963312</v>
      </c>
      <c r="D96" s="2">
        <f t="shared" ca="1" si="16"/>
        <v>86.007380241559346</v>
      </c>
      <c r="E96" s="2">
        <f t="shared" ca="1" si="17"/>
        <v>89.017285318396006</v>
      </c>
      <c r="F96" s="2">
        <f t="shared" ca="1" si="9"/>
        <v>0.87562866647957094</v>
      </c>
      <c r="G96" s="2">
        <f t="shared" ca="1" si="10"/>
        <v>-13.257617412432694</v>
      </c>
      <c r="H96" s="3">
        <f t="shared" ca="1" si="11"/>
        <v>0.76672556156079164</v>
      </c>
      <c r="I96" s="3">
        <f t="shared" ca="1" si="12"/>
        <v>175.76441945443855</v>
      </c>
    </row>
    <row r="97" spans="1:9" x14ac:dyDescent="0.3">
      <c r="A97">
        <f t="shared" ca="1" si="13"/>
        <v>25</v>
      </c>
      <c r="B97" s="2">
        <f t="shared" ca="1" si="14"/>
        <v>77.207935591213655</v>
      </c>
      <c r="C97" s="2">
        <f t="shared" ca="1" si="15"/>
        <v>71.467368609237738</v>
      </c>
      <c r="D97" s="2">
        <f t="shared" ca="1" si="16"/>
        <v>76.986026803580259</v>
      </c>
      <c r="E97" s="2">
        <f t="shared" ca="1" si="17"/>
        <v>79.963851474616916</v>
      </c>
      <c r="F97" s="2">
        <f t="shared" ca="1" si="9"/>
        <v>0.22190878763339583</v>
      </c>
      <c r="G97" s="2">
        <f t="shared" ca="1" si="10"/>
        <v>-8.4964828653791784</v>
      </c>
      <c r="H97" s="3">
        <f t="shared" ca="1" si="11"/>
        <v>4.9243510028923569E-2</v>
      </c>
      <c r="I97" s="3">
        <f t="shared" ca="1" si="12"/>
        <v>72.190221081681969</v>
      </c>
    </row>
    <row r="98" spans="1:9" x14ac:dyDescent="0.3">
      <c r="A98">
        <f t="shared" ca="1" si="13"/>
        <v>24</v>
      </c>
      <c r="B98" s="2">
        <f t="shared" ca="1" si="14"/>
        <v>73.749853968114678</v>
      </c>
      <c r="C98" s="2">
        <f t="shared" ca="1" si="15"/>
        <v>92.431438816761244</v>
      </c>
      <c r="D98" s="2">
        <f t="shared" ca="1" si="16"/>
        <v>73.978908990920573</v>
      </c>
      <c r="E98" s="2">
        <f t="shared" ca="1" si="17"/>
        <v>76.94604019335722</v>
      </c>
      <c r="F98" s="2">
        <f t="shared" ca="1" si="9"/>
        <v>-0.22905502280589474</v>
      </c>
      <c r="G98" s="2">
        <f t="shared" ca="1" si="10"/>
        <v>15.485398623404024</v>
      </c>
      <c r="H98" s="3">
        <f t="shared" ca="1" si="11"/>
        <v>5.2466203472608955E-2</v>
      </c>
      <c r="I98" s="3">
        <f t="shared" ca="1" si="12"/>
        <v>239.79757052572322</v>
      </c>
    </row>
    <row r="99" spans="1:9" x14ac:dyDescent="0.3">
      <c r="A99">
        <f t="shared" ca="1" si="13"/>
        <v>34</v>
      </c>
      <c r="B99" s="2">
        <f t="shared" ca="1" si="14"/>
        <v>104.34615837802444</v>
      </c>
      <c r="C99" s="2">
        <f t="shared" ca="1" si="15"/>
        <v>98.59465717547414</v>
      </c>
      <c r="D99" s="2">
        <f t="shared" ca="1" si="16"/>
        <v>104.05008711751751</v>
      </c>
      <c r="E99" s="2">
        <f t="shared" ca="1" si="17"/>
        <v>107.12415300595418</v>
      </c>
      <c r="F99" s="2">
        <f t="shared" ca="1" si="9"/>
        <v>0.29607126050693466</v>
      </c>
      <c r="G99" s="2">
        <f t="shared" ca="1" si="10"/>
        <v>-8.5294958304800446</v>
      </c>
      <c r="H99" s="3">
        <f t="shared" ca="1" si="11"/>
        <v>8.765819129816517E-2</v>
      </c>
      <c r="I99" s="3">
        <f t="shared" ca="1" si="12"/>
        <v>72.752299122176467</v>
      </c>
    </row>
    <row r="100" spans="1:9" x14ac:dyDescent="0.3">
      <c r="A100">
        <f t="shared" ca="1" si="13"/>
        <v>36</v>
      </c>
      <c r="B100" s="2">
        <f t="shared" ca="1" si="14"/>
        <v>109.870095580636</v>
      </c>
      <c r="C100" s="2">
        <f t="shared" ca="1" si="15"/>
        <v>108.46347603209539</v>
      </c>
      <c r="D100" s="2">
        <f t="shared" ca="1" si="16"/>
        <v>110.06432274283689</v>
      </c>
      <c r="E100" s="2">
        <f t="shared" ca="1" si="17"/>
        <v>113.15977556847358</v>
      </c>
      <c r="F100" s="2">
        <f t="shared" ca="1" si="9"/>
        <v>-0.19422716220088887</v>
      </c>
      <c r="G100" s="2">
        <f t="shared" ca="1" si="10"/>
        <v>-4.6962995363781914</v>
      </c>
      <c r="H100" s="3">
        <f t="shared" ca="1" si="11"/>
        <v>3.7724190536610393E-2</v>
      </c>
      <c r="I100" s="3">
        <f t="shared" ca="1" si="12"/>
        <v>22.055229335386016</v>
      </c>
    </row>
    <row r="101" spans="1:9" x14ac:dyDescent="0.3">
      <c r="A101">
        <f t="shared" ca="1" si="13"/>
        <v>43</v>
      </c>
      <c r="B101" s="2">
        <f t="shared" ca="1" si="14"/>
        <v>131.09410032637484</v>
      </c>
      <c r="C101" s="2">
        <f t="shared" ca="1" si="15"/>
        <v>109.85888229784489</v>
      </c>
      <c r="D101" s="2">
        <f t="shared" ca="1" si="16"/>
        <v>131.11414743145474</v>
      </c>
      <c r="E101" s="2">
        <f t="shared" ca="1" si="17"/>
        <v>134.28445453729145</v>
      </c>
      <c r="F101" s="2">
        <f t="shared" ca="1" si="9"/>
        <v>-2.004710507989671E-2</v>
      </c>
      <c r="G101" s="2">
        <f t="shared" ca="1" si="10"/>
        <v>-24.425572239446566</v>
      </c>
      <c r="H101" s="3">
        <f t="shared" ca="1" si="11"/>
        <v>4.0188642208442048E-4</v>
      </c>
      <c r="I101" s="3">
        <f t="shared" ca="1" si="12"/>
        <v>596.60857922442278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/>
  </sheetViews>
  <sheetFormatPr defaultRowHeight="14.4" x14ac:dyDescent="0.3"/>
  <sheetData>
    <row r="1" spans="1:7" x14ac:dyDescent="0.3">
      <c r="A1">
        <f ca="1">_xlfn.NORM.S.INV(RAND())</f>
        <v>1.185526006851559</v>
      </c>
      <c r="D1">
        <f ca="1">A1</f>
        <v>1.185526006851559</v>
      </c>
      <c r="F1" s="4">
        <v>0.7</v>
      </c>
      <c r="G1">
        <f ca="1">_xlfn.NORM.S.INV(RAND())</f>
        <v>0.52376902104664369</v>
      </c>
    </row>
    <row r="2" spans="1:7" x14ac:dyDescent="0.3">
      <c r="A2">
        <f ca="1">_xlfn.NORM.S.INV(RAND())+B2</f>
        <v>2.0934927745902434</v>
      </c>
      <c r="B2">
        <f ca="1">$A1*$F$1+_xlfn.NORM.S.INV(RAND())</f>
        <v>0.61940548704254772</v>
      </c>
      <c r="D2">
        <f ca="1">_xlfn.NORM.S.INV(RAND())-E2</f>
        <v>-0.19170252058732257</v>
      </c>
      <c r="E2">
        <f ca="1">_xlfn.NORM.S.INV(RAND())-$A1*$F$1</f>
        <v>0.15406038014271339</v>
      </c>
      <c r="G2">
        <f t="shared" ref="G2:G65" ca="1" si="0">_xlfn.NORM.S.INV(RAND())</f>
        <v>0.42236572343772255</v>
      </c>
    </row>
    <row r="3" spans="1:7" x14ac:dyDescent="0.3">
      <c r="A3">
        <f t="shared" ref="A3:A66" ca="1" si="1">_xlfn.NORM.S.INV(RAND())+B3</f>
        <v>3.0618512738787538</v>
      </c>
      <c r="B3">
        <f t="shared" ref="B3:B66" ca="1" si="2">$A2*$F$1+_xlfn.NORM.S.INV(RAND())</f>
        <v>2.6601369953595313</v>
      </c>
      <c r="D3">
        <f t="shared" ref="D3:D66" ca="1" si="3">_xlfn.NORM.S.INV(RAND())-E3</f>
        <v>0.72676685949374398</v>
      </c>
      <c r="E3">
        <f ca="1">_xlfn.NORM.S.INV(RAND())-$A2*$F$1</f>
        <v>-0.98228964508418148</v>
      </c>
      <c r="G3">
        <f t="shared" ca="1" si="0"/>
        <v>-0.11967841916300423</v>
      </c>
    </row>
    <row r="4" spans="1:7" x14ac:dyDescent="0.3">
      <c r="A4">
        <f t="shared" ca="1" si="1"/>
        <v>4.2808231619020987</v>
      </c>
      <c r="B4">
        <f t="shared" ca="1" si="2"/>
        <v>2.1675902100129925</v>
      </c>
      <c r="D4">
        <f t="shared" ca="1" si="3"/>
        <v>0.15598917153895042</v>
      </c>
      <c r="E4">
        <f ca="1">_xlfn.NORM.S.INV(RAND())-$A3*$F$1</f>
        <v>-0.6864853219246716</v>
      </c>
      <c r="G4">
        <f t="shared" ca="1" si="0"/>
        <v>0.73380099615918559</v>
      </c>
    </row>
    <row r="5" spans="1:7" x14ac:dyDescent="0.3">
      <c r="A5">
        <f t="shared" ca="1" si="1"/>
        <v>0.31685951324279293</v>
      </c>
      <c r="B5">
        <f t="shared" ca="1" si="2"/>
        <v>2.271900957498171</v>
      </c>
      <c r="D5">
        <f t="shared" ca="1" si="3"/>
        <v>3.6901110660028564</v>
      </c>
      <c r="E5">
        <f ca="1">_xlfn.NORM.S.INV(RAND())-$A4*$F$1</f>
        <v>-2.7970259444636585</v>
      </c>
      <c r="G5">
        <f t="shared" ca="1" si="0"/>
        <v>-1.2377724639166268</v>
      </c>
    </row>
    <row r="6" spans="1:7" x14ac:dyDescent="0.3">
      <c r="A6">
        <f t="shared" ca="1" si="1"/>
        <v>2.6020116385037091</v>
      </c>
      <c r="B6">
        <f t="shared" ca="1" si="2"/>
        <v>2.0821693900855749</v>
      </c>
      <c r="D6">
        <f t="shared" ca="1" si="3"/>
        <v>0.12167859407925996</v>
      </c>
      <c r="E6">
        <f ca="1">_xlfn.NORM.S.INV(RAND())-$A5*$F$1</f>
        <v>0.343567261749748</v>
      </c>
      <c r="G6">
        <f t="shared" ca="1" si="0"/>
        <v>-0.28192727165808545</v>
      </c>
    </row>
    <row r="7" spans="1:7" x14ac:dyDescent="0.3">
      <c r="A7">
        <f t="shared" ca="1" si="1"/>
        <v>1.4012160331733809</v>
      </c>
      <c r="B7">
        <f t="shared" ca="1" si="2"/>
        <v>1.3576250166566382</v>
      </c>
      <c r="D7">
        <f t="shared" ca="1" si="3"/>
        <v>0.65893677250421345</v>
      </c>
      <c r="E7">
        <f ca="1">_xlfn.NORM.S.INV(RAND())-$A6*$F$1</f>
        <v>-2.1234899170373125</v>
      </c>
      <c r="G7">
        <f t="shared" ca="1" si="0"/>
        <v>0.74151228649811718</v>
      </c>
    </row>
    <row r="8" spans="1:7" x14ac:dyDescent="0.3">
      <c r="A8">
        <f t="shared" ca="1" si="1"/>
        <v>2.5249537796604855</v>
      </c>
      <c r="B8">
        <f t="shared" ca="1" si="2"/>
        <v>2.7240938072049019</v>
      </c>
      <c r="D8">
        <f t="shared" ca="1" si="3"/>
        <v>2.1283768267973757</v>
      </c>
      <c r="E8">
        <f ca="1">_xlfn.NORM.S.INV(RAND())-$A7*$F$1</f>
        <v>-1.64433088581811</v>
      </c>
      <c r="G8">
        <f t="shared" ca="1" si="0"/>
        <v>1.1884049907329586</v>
      </c>
    </row>
    <row r="9" spans="1:7" x14ac:dyDescent="0.3">
      <c r="A9">
        <f t="shared" ca="1" si="1"/>
        <v>3.9027085193842233</v>
      </c>
      <c r="B9">
        <f t="shared" ca="1" si="2"/>
        <v>2.6521920434974877</v>
      </c>
      <c r="D9">
        <f t="shared" ca="1" si="3"/>
        <v>1.6112092375537892</v>
      </c>
      <c r="E9">
        <f ca="1">_xlfn.NORM.S.INV(RAND())-$A8*$F$1</f>
        <v>-0.94260677172481755</v>
      </c>
      <c r="G9">
        <f t="shared" ca="1" si="0"/>
        <v>1.5133251090015367</v>
      </c>
    </row>
    <row r="10" spans="1:7" x14ac:dyDescent="0.3">
      <c r="A10">
        <f t="shared" ca="1" si="1"/>
        <v>2.3382027436515278</v>
      </c>
      <c r="B10">
        <f t="shared" ca="1" si="2"/>
        <v>3.310300706488901</v>
      </c>
      <c r="D10">
        <f t="shared" ca="1" si="3"/>
        <v>0.99848162122890138</v>
      </c>
      <c r="E10">
        <f ca="1">_xlfn.NORM.S.INV(RAND())-$A9*$F$1</f>
        <v>-2.1795703189571212</v>
      </c>
      <c r="G10">
        <f t="shared" ca="1" si="0"/>
        <v>0.41629027791235679</v>
      </c>
    </row>
    <row r="11" spans="1:7" x14ac:dyDescent="0.3">
      <c r="A11">
        <f t="shared" ca="1" si="1"/>
        <v>0.15364107349025313</v>
      </c>
      <c r="B11">
        <f t="shared" ca="1" si="2"/>
        <v>1.0860636726736672</v>
      </c>
      <c r="D11">
        <f t="shared" ca="1" si="3"/>
        <v>0.14533055536535822</v>
      </c>
      <c r="E11">
        <f ca="1">_xlfn.NORM.S.INV(RAND())-$A10*$F$1</f>
        <v>-0.29020851197355424</v>
      </c>
      <c r="G11">
        <f t="shared" ca="1" si="0"/>
        <v>0.6305310338413419</v>
      </c>
    </row>
    <row r="12" spans="1:7" x14ac:dyDescent="0.3">
      <c r="A12">
        <f t="shared" ca="1" si="1"/>
        <v>-0.39264058146251379</v>
      </c>
      <c r="B12">
        <f t="shared" ca="1" si="2"/>
        <v>1.2125177160919458</v>
      </c>
      <c r="D12">
        <f t="shared" ca="1" si="3"/>
        <v>0.80974470598107229</v>
      </c>
      <c r="E12">
        <f ca="1">_xlfn.NORM.S.INV(RAND())-$A11*$F$1</f>
        <v>-1.1097730429097952</v>
      </c>
      <c r="G12">
        <f t="shared" ca="1" si="0"/>
        <v>0.38434343510498942</v>
      </c>
    </row>
    <row r="13" spans="1:7" x14ac:dyDescent="0.3">
      <c r="A13">
        <f t="shared" ca="1" si="1"/>
        <v>-2.1534082584956367</v>
      </c>
      <c r="B13">
        <f t="shared" ca="1" si="2"/>
        <v>-2.2960529423430596</v>
      </c>
      <c r="D13">
        <f t="shared" ca="1" si="3"/>
        <v>-2.2265604732294593</v>
      </c>
      <c r="E13">
        <f ca="1">_xlfn.NORM.S.INV(RAND())-$A12*$F$1</f>
        <v>0.96237645357931756</v>
      </c>
      <c r="G13">
        <f t="shared" ca="1" si="0"/>
        <v>0.42981455647816597</v>
      </c>
    </row>
    <row r="14" spans="1:7" x14ac:dyDescent="0.3">
      <c r="A14">
        <f t="shared" ca="1" si="1"/>
        <v>-2.2786416666876006</v>
      </c>
      <c r="B14">
        <f t="shared" ca="1" si="2"/>
        <v>-1.4220142800126927</v>
      </c>
      <c r="D14">
        <f t="shared" ca="1" si="3"/>
        <v>-0.93653410668179082</v>
      </c>
      <c r="E14">
        <f ca="1">_xlfn.NORM.S.INV(RAND())-$A13*$F$1</f>
        <v>0.8131536772544834</v>
      </c>
      <c r="G14">
        <f t="shared" ca="1" si="0"/>
        <v>0.41512991958241618</v>
      </c>
    </row>
    <row r="15" spans="1:7" x14ac:dyDescent="0.3">
      <c r="A15">
        <f t="shared" ca="1" si="1"/>
        <v>-0.26438150665420346</v>
      </c>
      <c r="B15">
        <f t="shared" ca="1" si="2"/>
        <v>-1.6646230864774958</v>
      </c>
      <c r="D15">
        <f t="shared" ca="1" si="3"/>
        <v>2.3069533472010315</v>
      </c>
      <c r="E15">
        <f ca="1">_xlfn.NORM.S.INV(RAND())-$A14*$F$1</f>
        <v>1.1603594760020139</v>
      </c>
      <c r="G15">
        <f t="shared" ca="1" si="0"/>
        <v>-0.89397514238226372</v>
      </c>
    </row>
    <row r="16" spans="1:7" x14ac:dyDescent="0.3">
      <c r="A16">
        <f t="shared" ca="1" si="1"/>
        <v>0.64771513486054244</v>
      </c>
      <c r="B16">
        <f t="shared" ca="1" si="2"/>
        <v>0.31208640389894582</v>
      </c>
      <c r="D16">
        <f t="shared" ca="1" si="3"/>
        <v>-0.30857104330758478</v>
      </c>
      <c r="E16">
        <f ca="1">_xlfn.NORM.S.INV(RAND())-$A15*$F$1</f>
        <v>-0.51254883273985152</v>
      </c>
      <c r="G16">
        <f t="shared" ca="1" si="0"/>
        <v>1.0830272365918674</v>
      </c>
    </row>
    <row r="17" spans="1:7" x14ac:dyDescent="0.3">
      <c r="A17">
        <f t="shared" ca="1" si="1"/>
        <v>-1.6131909298056715</v>
      </c>
      <c r="B17">
        <f t="shared" ca="1" si="2"/>
        <v>-1.7124282500207002</v>
      </c>
      <c r="D17">
        <f t="shared" ca="1" si="3"/>
        <v>0.89906409966677037</v>
      </c>
      <c r="E17">
        <f ca="1">_xlfn.NORM.S.INV(RAND())-$A16*$F$1</f>
        <v>-0.28260637879733574</v>
      </c>
      <c r="G17">
        <f t="shared" ca="1" si="0"/>
        <v>1.5405546469385776</v>
      </c>
    </row>
    <row r="18" spans="1:7" x14ac:dyDescent="0.3">
      <c r="A18">
        <f t="shared" ca="1" si="1"/>
        <v>-8.6044099920673162E-2</v>
      </c>
      <c r="B18">
        <f t="shared" ca="1" si="2"/>
        <v>4.7014411762729358E-2</v>
      </c>
      <c r="D18">
        <f t="shared" ca="1" si="3"/>
        <v>-1.3927447254966683</v>
      </c>
      <c r="E18">
        <f ca="1">_xlfn.NORM.S.INV(RAND())-$A17*$F$1</f>
        <v>1.1988795760224611</v>
      </c>
      <c r="G18">
        <f t="shared" ca="1" si="0"/>
        <v>-1.2223529456588491</v>
      </c>
    </row>
    <row r="19" spans="1:7" x14ac:dyDescent="0.3">
      <c r="A19">
        <f t="shared" ca="1" si="1"/>
        <v>-1.3979915738881123</v>
      </c>
      <c r="B19">
        <f t="shared" ca="1" si="2"/>
        <v>-1.1667637657883996</v>
      </c>
      <c r="D19">
        <f t="shared" ca="1" si="3"/>
        <v>0.9439119440391841</v>
      </c>
      <c r="E19">
        <f ca="1">_xlfn.NORM.S.INV(RAND())-$A18*$F$1</f>
        <v>1.0113289114144886E-2</v>
      </c>
      <c r="G19">
        <f t="shared" ca="1" si="0"/>
        <v>0.65650735031217433</v>
      </c>
    </row>
    <row r="20" spans="1:7" x14ac:dyDescent="0.3">
      <c r="A20">
        <f t="shared" ca="1" si="1"/>
        <v>-2.0240168221576855</v>
      </c>
      <c r="B20">
        <f t="shared" ca="1" si="2"/>
        <v>-2.3192524796305163</v>
      </c>
      <c r="D20">
        <f t="shared" ca="1" si="3"/>
        <v>-2.6028151282931673</v>
      </c>
      <c r="E20">
        <f ca="1">_xlfn.NORM.S.INV(RAND())-$A19*$F$1</f>
        <v>1.18731142523126</v>
      </c>
      <c r="G20">
        <f t="shared" ca="1" si="0"/>
        <v>0.5072910539213249</v>
      </c>
    </row>
    <row r="21" spans="1:7" x14ac:dyDescent="0.3">
      <c r="A21">
        <f t="shared" ca="1" si="1"/>
        <v>-0.97542280514313617</v>
      </c>
      <c r="B21">
        <f t="shared" ca="1" si="2"/>
        <v>-1.4443220113990303</v>
      </c>
      <c r="D21">
        <f t="shared" ca="1" si="3"/>
        <v>-0.33975246629445871</v>
      </c>
      <c r="E21">
        <f ca="1">_xlfn.NORM.S.INV(RAND())-$A20*$F$1</f>
        <v>0.17508291468661241</v>
      </c>
      <c r="G21">
        <f t="shared" ca="1" si="0"/>
        <v>-2.7992350271918696</v>
      </c>
    </row>
    <row r="22" spans="1:7" x14ac:dyDescent="0.3">
      <c r="A22">
        <f t="shared" ca="1" si="1"/>
        <v>0.67892963954707142</v>
      </c>
      <c r="B22">
        <f t="shared" ca="1" si="2"/>
        <v>-0.48339666104771517</v>
      </c>
      <c r="D22">
        <f t="shared" ca="1" si="3"/>
        <v>0.61829383657292936</v>
      </c>
      <c r="E22">
        <f ca="1">_xlfn.NORM.S.INV(RAND())-$A21*$F$1</f>
        <v>1.3272768542999094</v>
      </c>
      <c r="G22">
        <f t="shared" ca="1" si="0"/>
        <v>-0.86451790254975636</v>
      </c>
    </row>
    <row r="23" spans="1:7" x14ac:dyDescent="0.3">
      <c r="A23">
        <f t="shared" ca="1" si="1"/>
        <v>0.98719629230035988</v>
      </c>
      <c r="B23">
        <f t="shared" ca="1" si="2"/>
        <v>0.49151758103579685</v>
      </c>
      <c r="D23">
        <f t="shared" ca="1" si="3"/>
        <v>-0.73660224416036368</v>
      </c>
      <c r="E23">
        <f ca="1">_xlfn.NORM.S.INV(RAND())-$A22*$F$1</f>
        <v>1.2525912436850046</v>
      </c>
      <c r="G23">
        <f t="shared" ca="1" si="0"/>
        <v>0.56648089390443201</v>
      </c>
    </row>
    <row r="24" spans="1:7" x14ac:dyDescent="0.3">
      <c r="A24">
        <f t="shared" ca="1" si="1"/>
        <v>1.691864643461181</v>
      </c>
      <c r="B24">
        <f t="shared" ca="1" si="2"/>
        <v>1.0800915242189637</v>
      </c>
      <c r="D24">
        <f t="shared" ca="1" si="3"/>
        <v>-0.79373693894562336</v>
      </c>
      <c r="E24">
        <f ca="1">_xlfn.NORM.S.INV(RAND())-$A23*$F$1</f>
        <v>-0.15937041193053403</v>
      </c>
      <c r="G24">
        <f t="shared" ca="1" si="0"/>
        <v>1.162993841336607</v>
      </c>
    </row>
    <row r="25" spans="1:7" x14ac:dyDescent="0.3">
      <c r="A25">
        <f t="shared" ca="1" si="1"/>
        <v>1.6080505033650132</v>
      </c>
      <c r="B25">
        <f t="shared" ca="1" si="2"/>
        <v>1.7865743031776904</v>
      </c>
      <c r="D25">
        <f t="shared" ca="1" si="3"/>
        <v>0.14420325548303747</v>
      </c>
      <c r="E25">
        <f ca="1">_xlfn.NORM.S.INV(RAND())-$A24*$F$1</f>
        <v>-1.3851581800824122</v>
      </c>
      <c r="G25">
        <f t="shared" ca="1" si="0"/>
        <v>0.36008669924548109</v>
      </c>
    </row>
    <row r="26" spans="1:7" x14ac:dyDescent="0.3">
      <c r="A26">
        <f t="shared" ca="1" si="1"/>
        <v>-1.269441024244895</v>
      </c>
      <c r="B26">
        <f t="shared" ca="1" si="2"/>
        <v>-1.0710419980625385E-2</v>
      </c>
      <c r="D26">
        <f t="shared" ca="1" si="3"/>
        <v>1.928542500911167</v>
      </c>
      <c r="E26">
        <f ca="1">_xlfn.NORM.S.INV(RAND())-$A25*$F$1</f>
        <v>-1.1796311913609723</v>
      </c>
      <c r="G26">
        <f t="shared" ca="1" si="0"/>
        <v>-1.0063583645980192</v>
      </c>
    </row>
    <row r="27" spans="1:7" x14ac:dyDescent="0.3">
      <c r="A27">
        <f t="shared" ca="1" si="1"/>
        <v>-2.010379494759909</v>
      </c>
      <c r="B27">
        <f t="shared" ca="1" si="2"/>
        <v>-2.0655909772705789</v>
      </c>
      <c r="D27">
        <f t="shared" ca="1" si="3"/>
        <v>-1.8838887569172611</v>
      </c>
      <c r="E27">
        <f ca="1">_xlfn.NORM.S.INV(RAND())-$A26*$F$1</f>
        <v>1.3463265880330573</v>
      </c>
      <c r="G27">
        <f t="shared" ca="1" si="0"/>
        <v>-0.68484470455026392</v>
      </c>
    </row>
    <row r="28" spans="1:7" x14ac:dyDescent="0.3">
      <c r="A28">
        <f t="shared" ca="1" si="1"/>
        <v>-0.96703157504728177</v>
      </c>
      <c r="B28">
        <f t="shared" ca="1" si="2"/>
        <v>-0.29882260266099059</v>
      </c>
      <c r="D28">
        <f t="shared" ca="1" si="3"/>
        <v>-1.779839604133616</v>
      </c>
      <c r="E28">
        <f ca="1">_xlfn.NORM.S.INV(RAND())-$A27*$F$1</f>
        <v>0.79532965011753676</v>
      </c>
      <c r="G28">
        <f t="shared" ca="1" si="0"/>
        <v>-0.98241341741417265</v>
      </c>
    </row>
    <row r="29" spans="1:7" x14ac:dyDescent="0.3">
      <c r="A29">
        <f t="shared" ca="1" si="1"/>
        <v>-1.6583825416175539</v>
      </c>
      <c r="B29">
        <f t="shared" ca="1" si="2"/>
        <v>-1.4695025955607146</v>
      </c>
      <c r="D29">
        <f t="shared" ca="1" si="3"/>
        <v>-2.0190645410324204</v>
      </c>
      <c r="E29">
        <f ca="1">_xlfn.NORM.S.INV(RAND())-$A28*$F$1</f>
        <v>1.532602941244344</v>
      </c>
      <c r="G29">
        <f t="shared" ca="1" si="0"/>
        <v>0.89062756591517722</v>
      </c>
    </row>
    <row r="30" spans="1:7" x14ac:dyDescent="0.3">
      <c r="A30">
        <f t="shared" ca="1" si="1"/>
        <v>0.79026413989898403</v>
      </c>
      <c r="B30">
        <f t="shared" ca="1" si="2"/>
        <v>0.35274294132069817</v>
      </c>
      <c r="D30">
        <f t="shared" ca="1" si="3"/>
        <v>0.6221032494926364</v>
      </c>
      <c r="E30">
        <f ca="1">_xlfn.NORM.S.INV(RAND())-$A29*$F$1</f>
        <v>-0.58778699775871357</v>
      </c>
      <c r="G30">
        <f t="shared" ca="1" si="0"/>
        <v>4.9430024084022466E-2</v>
      </c>
    </row>
    <row r="31" spans="1:7" x14ac:dyDescent="0.3">
      <c r="A31">
        <f t="shared" ca="1" si="1"/>
        <v>1.1162587926458429</v>
      </c>
      <c r="B31">
        <f t="shared" ca="1" si="2"/>
        <v>0.1441916768868251</v>
      </c>
      <c r="D31">
        <f t="shared" ca="1" si="3"/>
        <v>-1.8338254032472472</v>
      </c>
      <c r="E31">
        <f ca="1">_xlfn.NORM.S.INV(RAND())-$A30*$F$1</f>
        <v>1.3240309088955426</v>
      </c>
      <c r="G31">
        <f t="shared" ca="1" si="0"/>
        <v>0.81940133614395672</v>
      </c>
    </row>
    <row r="32" spans="1:7" x14ac:dyDescent="0.3">
      <c r="A32">
        <f t="shared" ca="1" si="1"/>
        <v>1.3521909861457773</v>
      </c>
      <c r="B32">
        <f t="shared" ca="1" si="2"/>
        <v>1.5698221711161113</v>
      </c>
      <c r="D32">
        <f t="shared" ca="1" si="3"/>
        <v>2.2616874204982724</v>
      </c>
      <c r="E32">
        <f ca="1">_xlfn.NORM.S.INV(RAND())-$A31*$F$1</f>
        <v>-2.0797931675845041</v>
      </c>
      <c r="G32">
        <f t="shared" ca="1" si="0"/>
        <v>-0.67591029646829059</v>
      </c>
    </row>
    <row r="33" spans="1:7" x14ac:dyDescent="0.3">
      <c r="A33">
        <f t="shared" ca="1" si="1"/>
        <v>1.5130531818991906</v>
      </c>
      <c r="B33">
        <f t="shared" ca="1" si="2"/>
        <v>1.0247464113546123</v>
      </c>
      <c r="D33">
        <f t="shared" ca="1" si="3"/>
        <v>2.6152181882645849</v>
      </c>
      <c r="E33">
        <f ca="1">_xlfn.NORM.S.INV(RAND())-$A32*$F$1</f>
        <v>-2.3553143362898208</v>
      </c>
      <c r="G33">
        <f t="shared" ca="1" si="0"/>
        <v>0.11521916846405407</v>
      </c>
    </row>
    <row r="34" spans="1:7" x14ac:dyDescent="0.3">
      <c r="A34">
        <f t="shared" ca="1" si="1"/>
        <v>1.6711977289682833</v>
      </c>
      <c r="B34">
        <f t="shared" ca="1" si="2"/>
        <v>1.1182327206150544</v>
      </c>
      <c r="D34">
        <f t="shared" ca="1" si="3"/>
        <v>2.0339729447657771</v>
      </c>
      <c r="E34">
        <f ca="1">_xlfn.NORM.S.INV(RAND())-$A33*$F$1</f>
        <v>-1.2820239365493276</v>
      </c>
      <c r="G34">
        <f t="shared" ca="1" si="0"/>
        <v>0.53584609223835111</v>
      </c>
    </row>
    <row r="35" spans="1:7" x14ac:dyDescent="0.3">
      <c r="A35">
        <f t="shared" ca="1" si="1"/>
        <v>1.816165914669662</v>
      </c>
      <c r="B35">
        <f t="shared" ca="1" si="2"/>
        <v>2.1783742287662538</v>
      </c>
      <c r="D35">
        <f t="shared" ca="1" si="3"/>
        <v>1.7026851615772471</v>
      </c>
      <c r="E35">
        <f ca="1">_xlfn.NORM.S.INV(RAND())-$A34*$F$1</f>
        <v>-1.3276784462175026</v>
      </c>
      <c r="G35">
        <f t="shared" ca="1" si="0"/>
        <v>-1.5357839422237611</v>
      </c>
    </row>
    <row r="36" spans="1:7" x14ac:dyDescent="0.3">
      <c r="A36">
        <f t="shared" ca="1" si="1"/>
        <v>1.8738298641788322</v>
      </c>
      <c r="B36">
        <f t="shared" ca="1" si="2"/>
        <v>1.3820485203026882</v>
      </c>
      <c r="D36">
        <f t="shared" ca="1" si="3"/>
        <v>3.269576874697393</v>
      </c>
      <c r="E36">
        <f ca="1">_xlfn.NORM.S.INV(RAND())-$A35*$F$1</f>
        <v>-2.7958689141277424</v>
      </c>
      <c r="G36">
        <f t="shared" ca="1" si="0"/>
        <v>0.34954148603055024</v>
      </c>
    </row>
    <row r="37" spans="1:7" x14ac:dyDescent="0.3">
      <c r="A37">
        <f t="shared" ca="1" si="1"/>
        <v>-0.43246470007880644</v>
      </c>
      <c r="B37">
        <f t="shared" ca="1" si="2"/>
        <v>0.71268720145932218</v>
      </c>
      <c r="D37">
        <f t="shared" ca="1" si="3"/>
        <v>2.1255115796262229</v>
      </c>
      <c r="E37">
        <f ca="1">_xlfn.NORM.S.INV(RAND())-$A36*$F$1</f>
        <v>-1.7493479316679681</v>
      </c>
      <c r="G37">
        <f t="shared" ca="1" si="0"/>
        <v>-1.6347885643616735</v>
      </c>
    </row>
    <row r="38" spans="1:7" x14ac:dyDescent="0.3">
      <c r="A38">
        <f t="shared" ca="1" si="1"/>
        <v>-3.1706151391749371E-2</v>
      </c>
      <c r="B38">
        <f t="shared" ca="1" si="2"/>
        <v>0.60054145685312199</v>
      </c>
      <c r="D38">
        <f t="shared" ca="1" si="3"/>
        <v>-0.94708530071629005</v>
      </c>
      <c r="E38">
        <f ca="1">_xlfn.NORM.S.INV(RAND())-$A37*$F$1</f>
        <v>0.74352235496569108</v>
      </c>
      <c r="G38">
        <f t="shared" ca="1" si="0"/>
        <v>1.0383897124929793</v>
      </c>
    </row>
    <row r="39" spans="1:7" x14ac:dyDescent="0.3">
      <c r="A39">
        <f t="shared" ca="1" si="1"/>
        <v>-2.9503107986739456</v>
      </c>
      <c r="B39">
        <f t="shared" ca="1" si="2"/>
        <v>-2.3045734395674806</v>
      </c>
      <c r="D39">
        <f t="shared" ca="1" si="3"/>
        <v>0.9970851067211548</v>
      </c>
      <c r="E39">
        <f ca="1">_xlfn.NORM.S.INV(RAND())-$A38*$F$1</f>
        <v>-0.27143358620415053</v>
      </c>
      <c r="G39">
        <f t="shared" ca="1" si="0"/>
        <v>0.10999872921902046</v>
      </c>
    </row>
    <row r="40" spans="1:7" x14ac:dyDescent="0.3">
      <c r="A40">
        <f t="shared" ca="1" si="1"/>
        <v>-1.3411668607833225</v>
      </c>
      <c r="B40">
        <f t="shared" ca="1" si="2"/>
        <v>-1.586040719004111</v>
      </c>
      <c r="D40">
        <f t="shared" ca="1" si="3"/>
        <v>-3.348983731532774</v>
      </c>
      <c r="E40">
        <f ca="1">_xlfn.NORM.S.INV(RAND())-$A39*$F$1</f>
        <v>2.6575673268284277</v>
      </c>
      <c r="G40">
        <f t="shared" ca="1" si="0"/>
        <v>-1.0003729329352331</v>
      </c>
    </row>
    <row r="41" spans="1:7" x14ac:dyDescent="0.3">
      <c r="A41">
        <f t="shared" ca="1" si="1"/>
        <v>0.19340873917197843</v>
      </c>
      <c r="B41">
        <f t="shared" ca="1" si="2"/>
        <v>0.13851421158300559</v>
      </c>
      <c r="D41">
        <f t="shared" ca="1" si="3"/>
        <v>-0.94516495873295203</v>
      </c>
      <c r="E41">
        <f ca="1">_xlfn.NORM.S.INV(RAND())-$A40*$F$1</f>
        <v>1.9211104861672639</v>
      </c>
      <c r="G41">
        <f t="shared" ca="1" si="0"/>
        <v>1.5328590121645766E-2</v>
      </c>
    </row>
    <row r="42" spans="1:7" x14ac:dyDescent="0.3">
      <c r="A42">
        <f t="shared" ca="1" si="1"/>
        <v>1.4212031776805072</v>
      </c>
      <c r="B42">
        <f t="shared" ca="1" si="2"/>
        <v>0.4017470361951001</v>
      </c>
      <c r="D42">
        <f t="shared" ca="1" si="3"/>
        <v>-0.76247954904275095</v>
      </c>
      <c r="E42">
        <f ca="1">_xlfn.NORM.S.INV(RAND())-$A41*$F$1</f>
        <v>1.3526469237867218</v>
      </c>
      <c r="G42">
        <f t="shared" ca="1" si="0"/>
        <v>-2.1326991632301007</v>
      </c>
    </row>
    <row r="43" spans="1:7" x14ac:dyDescent="0.3">
      <c r="A43">
        <f t="shared" ca="1" si="1"/>
        <v>2.8537606804656401</v>
      </c>
      <c r="B43">
        <f t="shared" ca="1" si="2"/>
        <v>2.1273756607515191</v>
      </c>
      <c r="D43">
        <f t="shared" ca="1" si="3"/>
        <v>2.2861620804470175</v>
      </c>
      <c r="E43">
        <f ca="1">_xlfn.NORM.S.INV(RAND())-$A42*$F$1</f>
        <v>-1.515245403790165</v>
      </c>
      <c r="G43">
        <f t="shared" ca="1" si="0"/>
        <v>0.59483195961835256</v>
      </c>
    </row>
    <row r="44" spans="1:7" x14ac:dyDescent="0.3">
      <c r="A44">
        <f t="shared" ca="1" si="1"/>
        <v>2.557459690065226</v>
      </c>
      <c r="B44">
        <f t="shared" ca="1" si="2"/>
        <v>2.5305971472600981</v>
      </c>
      <c r="D44">
        <f t="shared" ca="1" si="3"/>
        <v>1.8350758442913195</v>
      </c>
      <c r="E44">
        <f ca="1">_xlfn.NORM.S.INV(RAND())-$A43*$F$1</f>
        <v>-1.7499689881764937</v>
      </c>
      <c r="G44">
        <f t="shared" ca="1" si="0"/>
        <v>1.0572550598812298</v>
      </c>
    </row>
    <row r="45" spans="1:7" x14ac:dyDescent="0.3">
      <c r="A45">
        <f t="shared" ca="1" si="1"/>
        <v>-0.53695351384793666</v>
      </c>
      <c r="B45">
        <f t="shared" ca="1" si="2"/>
        <v>-4.0554740772236864E-2</v>
      </c>
      <c r="D45">
        <f t="shared" ca="1" si="3"/>
        <v>-0.65078493987723929</v>
      </c>
      <c r="E45">
        <f ca="1">_xlfn.NORM.S.INV(RAND())-$A44*$F$1</f>
        <v>-0.33281080074713776</v>
      </c>
      <c r="G45">
        <f t="shared" ca="1" si="0"/>
        <v>0.82760450162094112</v>
      </c>
    </row>
    <row r="46" spans="1:7" x14ac:dyDescent="0.3">
      <c r="A46">
        <f t="shared" ca="1" si="1"/>
        <v>-1.8004707606661241</v>
      </c>
      <c r="B46">
        <f t="shared" ca="1" si="2"/>
        <v>-0.48763126071574459</v>
      </c>
      <c r="D46">
        <f t="shared" ca="1" si="3"/>
        <v>-1.8566218507190175</v>
      </c>
      <c r="E46">
        <f ca="1">_xlfn.NORM.S.INV(RAND())-$A45*$F$1</f>
        <v>2.6236879014648697</v>
      </c>
      <c r="G46">
        <f t="shared" ca="1" si="0"/>
        <v>1.4209800251188871</v>
      </c>
    </row>
    <row r="47" spans="1:7" x14ac:dyDescent="0.3">
      <c r="A47">
        <f t="shared" ca="1" si="1"/>
        <v>-2.9990724219147564</v>
      </c>
      <c r="B47">
        <f t="shared" ca="1" si="2"/>
        <v>-1.8824862730818954</v>
      </c>
      <c r="D47">
        <f t="shared" ca="1" si="3"/>
        <v>-2.6434858847132103</v>
      </c>
      <c r="E47">
        <f ca="1">_xlfn.NORM.S.INV(RAND())-$A46*$F$1</f>
        <v>2.201183697302997</v>
      </c>
      <c r="G47">
        <f t="shared" ca="1" si="0"/>
        <v>-0.63824985795463895</v>
      </c>
    </row>
    <row r="48" spans="1:7" x14ac:dyDescent="0.3">
      <c r="A48">
        <f t="shared" ca="1" si="1"/>
        <v>-3.0679452693997886</v>
      </c>
      <c r="B48">
        <f t="shared" ca="1" si="2"/>
        <v>-2.1168396584834634</v>
      </c>
      <c r="D48">
        <f t="shared" ca="1" si="3"/>
        <v>-1.8807529981286122</v>
      </c>
      <c r="E48">
        <f ca="1">_xlfn.NORM.S.INV(RAND())-$A47*$F$1</f>
        <v>2.640603912947018</v>
      </c>
      <c r="G48">
        <f t="shared" ca="1" si="0"/>
        <v>-0.28896404955999022</v>
      </c>
    </row>
    <row r="49" spans="1:7" x14ac:dyDescent="0.3">
      <c r="A49">
        <f t="shared" ca="1" si="1"/>
        <v>-3.4504562286902294</v>
      </c>
      <c r="B49">
        <f t="shared" ca="1" si="2"/>
        <v>-2.4974328147259044</v>
      </c>
      <c r="D49">
        <f t="shared" ca="1" si="3"/>
        <v>-1.6164510553831728</v>
      </c>
      <c r="E49">
        <f ca="1">_xlfn.NORM.S.INV(RAND())-$A48*$F$1</f>
        <v>0.6036866624083439</v>
      </c>
      <c r="G49">
        <f t="shared" ca="1" si="0"/>
        <v>-0.86291016369115081</v>
      </c>
    </row>
    <row r="50" spans="1:7" x14ac:dyDescent="0.3">
      <c r="A50">
        <f t="shared" ca="1" si="1"/>
        <v>-3.2957204861410347</v>
      </c>
      <c r="B50">
        <f t="shared" ca="1" si="2"/>
        <v>-2.3967597741358833</v>
      </c>
      <c r="D50">
        <f t="shared" ca="1" si="3"/>
        <v>-1.0626636506204878</v>
      </c>
      <c r="E50">
        <f ca="1">_xlfn.NORM.S.INV(RAND())-$A49*$F$1</f>
        <v>1.8388563632302299</v>
      </c>
      <c r="G50">
        <f t="shared" ca="1" si="0"/>
        <v>-9.7286429173569611E-2</v>
      </c>
    </row>
    <row r="51" spans="1:7" x14ac:dyDescent="0.3">
      <c r="A51">
        <f t="shared" ca="1" si="1"/>
        <v>-4.4045865560339719</v>
      </c>
      <c r="B51">
        <f t="shared" ca="1" si="2"/>
        <v>-4.1562191864096132</v>
      </c>
      <c r="D51">
        <f t="shared" ca="1" si="3"/>
        <v>-2.3487694863521216</v>
      </c>
      <c r="E51">
        <f ca="1">_xlfn.NORM.S.INV(RAND())-$A50*$F$1</f>
        <v>4.7129037218799912</v>
      </c>
      <c r="G51">
        <f t="shared" ca="1" si="0"/>
        <v>-0.37557788425582145</v>
      </c>
    </row>
    <row r="52" spans="1:7" x14ac:dyDescent="0.3">
      <c r="A52">
        <f t="shared" ca="1" si="1"/>
        <v>-2.4050699908020081</v>
      </c>
      <c r="B52">
        <f t="shared" ca="1" si="2"/>
        <v>-2.8631666445903448</v>
      </c>
      <c r="D52">
        <f t="shared" ca="1" si="3"/>
        <v>-2.9807664773163087</v>
      </c>
      <c r="E52">
        <f ca="1">_xlfn.NORM.S.INV(RAND())-$A51*$F$1</f>
        <v>2.9112318597588152</v>
      </c>
      <c r="G52">
        <f t="shared" ca="1" si="0"/>
        <v>-0.37662387528535396</v>
      </c>
    </row>
    <row r="53" spans="1:7" x14ac:dyDescent="0.3">
      <c r="A53">
        <f t="shared" ca="1" si="1"/>
        <v>-1.1129911092119136</v>
      </c>
      <c r="B53">
        <f t="shared" ca="1" si="2"/>
        <v>-0.91308284515577198</v>
      </c>
      <c r="D53">
        <f t="shared" ca="1" si="3"/>
        <v>-0.7775396295611714</v>
      </c>
      <c r="E53">
        <f ca="1">_xlfn.NORM.S.INV(RAND())-$A52*$F$1</f>
        <v>-0.66756153138110985</v>
      </c>
      <c r="G53">
        <f t="shared" ca="1" si="0"/>
        <v>-1.9939509840959839</v>
      </c>
    </row>
    <row r="54" spans="1:7" x14ac:dyDescent="0.3">
      <c r="A54">
        <f t="shared" ca="1" si="1"/>
        <v>0.59369033691762163</v>
      </c>
      <c r="B54">
        <f t="shared" ca="1" si="2"/>
        <v>8.8112350345747048E-3</v>
      </c>
      <c r="D54">
        <f t="shared" ca="1" si="3"/>
        <v>0.48598527615562498</v>
      </c>
      <c r="E54">
        <f ca="1">_xlfn.NORM.S.INV(RAND())-$A53*$F$1</f>
        <v>-0.56741635563490966</v>
      </c>
      <c r="G54">
        <f t="shared" ca="1" si="0"/>
        <v>0.36693299733959589</v>
      </c>
    </row>
    <row r="55" spans="1:7" x14ac:dyDescent="0.3">
      <c r="A55">
        <f t="shared" ca="1" si="1"/>
        <v>0.32410440320182143</v>
      </c>
      <c r="B55">
        <f t="shared" ca="1" si="2"/>
        <v>0.23743914668651053</v>
      </c>
      <c r="D55">
        <f t="shared" ca="1" si="3"/>
        <v>1.946718338020496</v>
      </c>
      <c r="E55">
        <f ca="1">_xlfn.NORM.S.INV(RAND())-$A54*$F$1</f>
        <v>-0.41749856352254766</v>
      </c>
      <c r="G55">
        <f t="shared" ca="1" si="0"/>
        <v>-8.6118689537295151E-2</v>
      </c>
    </row>
    <row r="56" spans="1:7" x14ac:dyDescent="0.3">
      <c r="A56">
        <f t="shared" ca="1" si="1"/>
        <v>1.9867175744049952</v>
      </c>
      <c r="B56">
        <f t="shared" ca="1" si="2"/>
        <v>1.1267838916145261</v>
      </c>
      <c r="D56">
        <f t="shared" ca="1" si="3"/>
        <v>2.9225723380406974</v>
      </c>
      <c r="E56">
        <f ca="1">_xlfn.NORM.S.INV(RAND())-$A55*$F$1</f>
        <v>-1.2389588175495143</v>
      </c>
      <c r="G56">
        <f t="shared" ca="1" si="0"/>
        <v>-0.69727553887418769</v>
      </c>
    </row>
    <row r="57" spans="1:7" x14ac:dyDescent="0.3">
      <c r="A57">
        <f t="shared" ca="1" si="1"/>
        <v>1.6028234038618816</v>
      </c>
      <c r="B57">
        <f t="shared" ca="1" si="2"/>
        <v>2.2639433505374411</v>
      </c>
      <c r="D57">
        <f t="shared" ca="1" si="3"/>
        <v>3.997077929387399</v>
      </c>
      <c r="E57">
        <f ca="1">_xlfn.NORM.S.INV(RAND())-$A56*$F$1</f>
        <v>-2.8288944856905114</v>
      </c>
      <c r="G57">
        <f t="shared" ca="1" si="0"/>
        <v>0.30091170905417108</v>
      </c>
    </row>
    <row r="58" spans="1:7" x14ac:dyDescent="0.3">
      <c r="A58">
        <f t="shared" ca="1" si="1"/>
        <v>3.0204521183330351</v>
      </c>
      <c r="B58">
        <f t="shared" ca="1" si="2"/>
        <v>2.2168636752592543</v>
      </c>
      <c r="D58">
        <f t="shared" ca="1" si="3"/>
        <v>7.1827642164686073E-3</v>
      </c>
      <c r="E58">
        <f ca="1">_xlfn.NORM.S.INV(RAND())-$A57*$F$1</f>
        <v>-2.9076309517312993E-3</v>
      </c>
      <c r="G58">
        <f t="shared" ca="1" si="0"/>
        <v>-0.7516085950789545</v>
      </c>
    </row>
    <row r="59" spans="1:7" x14ac:dyDescent="0.3">
      <c r="A59">
        <f t="shared" ca="1" si="1"/>
        <v>-0.25612008113763229</v>
      </c>
      <c r="B59">
        <f t="shared" ca="1" si="2"/>
        <v>0.90842768942489349</v>
      </c>
      <c r="D59">
        <f t="shared" ca="1" si="3"/>
        <v>2.1133506318979496</v>
      </c>
      <c r="E59">
        <f ca="1">_xlfn.NORM.S.INV(RAND())-$A58*$F$1</f>
        <v>-2.1218814285040772</v>
      </c>
      <c r="G59">
        <f t="shared" ca="1" si="0"/>
        <v>-1.4546463822060181</v>
      </c>
    </row>
    <row r="60" spans="1:7" x14ac:dyDescent="0.3">
      <c r="A60">
        <f t="shared" ca="1" si="1"/>
        <v>1.2009752577051964</v>
      </c>
      <c r="B60">
        <f t="shared" ca="1" si="2"/>
        <v>-0.36397689361533003</v>
      </c>
      <c r="D60">
        <f t="shared" ca="1" si="3"/>
        <v>2.6786900682366933E-2</v>
      </c>
      <c r="E60">
        <f ca="1">_xlfn.NORM.S.INV(RAND())-$A59*$F$1</f>
        <v>-3.188053074889291E-2</v>
      </c>
      <c r="G60">
        <f t="shared" ca="1" si="0"/>
        <v>1.9415962319037956</v>
      </c>
    </row>
    <row r="61" spans="1:7" x14ac:dyDescent="0.3">
      <c r="A61">
        <f t="shared" ca="1" si="1"/>
        <v>2.3086601927982358</v>
      </c>
      <c r="B61">
        <f t="shared" ca="1" si="2"/>
        <v>0.45812890567752174</v>
      </c>
      <c r="D61">
        <f t="shared" ca="1" si="3"/>
        <v>1.7591331373692629</v>
      </c>
      <c r="E61">
        <f ca="1">_xlfn.NORM.S.INV(RAND())-$A60*$F$1</f>
        <v>-1.2186228620740591</v>
      </c>
      <c r="G61">
        <f t="shared" ca="1" si="0"/>
        <v>1.2570245020659847</v>
      </c>
    </row>
    <row r="62" spans="1:7" x14ac:dyDescent="0.3">
      <c r="A62">
        <f t="shared" ca="1" si="1"/>
        <v>3.0576261792836976</v>
      </c>
      <c r="B62">
        <f t="shared" ca="1" si="2"/>
        <v>2.0522965525053967</v>
      </c>
      <c r="D62">
        <f t="shared" ca="1" si="3"/>
        <v>2.902024851605705</v>
      </c>
      <c r="E62">
        <f ca="1">_xlfn.NORM.S.INV(RAND())-$A61*$F$1</f>
        <v>-1.6483604730301749</v>
      </c>
      <c r="G62">
        <f t="shared" ca="1" si="0"/>
        <v>-6.0505272036203525E-2</v>
      </c>
    </row>
    <row r="63" spans="1:7" x14ac:dyDescent="0.3">
      <c r="A63">
        <f t="shared" ca="1" si="1"/>
        <v>1.9257574556506958</v>
      </c>
      <c r="B63">
        <f t="shared" ca="1" si="2"/>
        <v>3.1675616297889917</v>
      </c>
      <c r="D63">
        <f t="shared" ca="1" si="3"/>
        <v>2.3704284031613163</v>
      </c>
      <c r="E63">
        <f ca="1">_xlfn.NORM.S.INV(RAND())-$A62*$F$1</f>
        <v>-2.6705027172515257</v>
      </c>
      <c r="G63">
        <f t="shared" ca="1" si="0"/>
        <v>-0.19234938061277229</v>
      </c>
    </row>
    <row r="64" spans="1:7" x14ac:dyDescent="0.3">
      <c r="A64">
        <f t="shared" ca="1" si="1"/>
        <v>2.6351597399370936</v>
      </c>
      <c r="B64">
        <f t="shared" ca="1" si="2"/>
        <v>2.4633850690074675</v>
      </c>
      <c r="D64">
        <f t="shared" ca="1" si="3"/>
        <v>0.67357195335770736</v>
      </c>
      <c r="E64">
        <f ca="1">_xlfn.NORM.S.INV(RAND())-$A63*$F$1</f>
        <v>-1.8175161977619227</v>
      </c>
      <c r="G64">
        <f t="shared" ca="1" si="0"/>
        <v>0.56469072704530832</v>
      </c>
    </row>
    <row r="65" spans="1:7" x14ac:dyDescent="0.3">
      <c r="A65">
        <f t="shared" ca="1" si="1"/>
        <v>1.0876422242050718</v>
      </c>
      <c r="B65">
        <f t="shared" ca="1" si="2"/>
        <v>0.41488042124663949</v>
      </c>
      <c r="D65">
        <f t="shared" ca="1" si="3"/>
        <v>1.7457711418020034</v>
      </c>
      <c r="E65">
        <f ca="1">_xlfn.NORM.S.INV(RAND())-$A64*$F$1</f>
        <v>-1.3713918028802672</v>
      </c>
      <c r="G65">
        <f t="shared" ca="1" si="0"/>
        <v>0.38809277975444384</v>
      </c>
    </row>
    <row r="66" spans="1:7" x14ac:dyDescent="0.3">
      <c r="A66">
        <f t="shared" ca="1" si="1"/>
        <v>2.5061917560015639</v>
      </c>
      <c r="B66">
        <f t="shared" ca="1" si="2"/>
        <v>1.1683789554035822</v>
      </c>
      <c r="D66">
        <f t="shared" ca="1" si="3"/>
        <v>0.45566868776946456</v>
      </c>
      <c r="E66">
        <f ca="1">_xlfn.NORM.S.INV(RAND())-$A65*$F$1</f>
        <v>-1.3670678646727281</v>
      </c>
      <c r="G66">
        <f t="shared" ref="G66:G100" ca="1" si="4">_xlfn.NORM.S.INV(RAND())</f>
        <v>-0.83907042703899082</v>
      </c>
    </row>
    <row r="67" spans="1:7" x14ac:dyDescent="0.3">
      <c r="A67">
        <f t="shared" ref="A67:A100" ca="1" si="5">_xlfn.NORM.S.INV(RAND())+B67</f>
        <v>0.52074764728874379</v>
      </c>
      <c r="B67">
        <f t="shared" ref="B67:B100" ca="1" si="6">$A66*$F$1+_xlfn.NORM.S.INV(RAND())</f>
        <v>0.94760934889582538</v>
      </c>
      <c r="D67">
        <f t="shared" ref="D67:D100" ca="1" si="7">_xlfn.NORM.S.INV(RAND())-E67</f>
        <v>0.72413447714942836</v>
      </c>
      <c r="E67">
        <f ca="1">_xlfn.NORM.S.INV(RAND())-$A66*$F$1</f>
        <v>-0.77479604324330842</v>
      </c>
      <c r="G67">
        <f t="shared" ca="1" si="4"/>
        <v>1.2878786323909652</v>
      </c>
    </row>
    <row r="68" spans="1:7" x14ac:dyDescent="0.3">
      <c r="A68">
        <f t="shared" ca="1" si="5"/>
        <v>-1.1930030639925087</v>
      </c>
      <c r="B68">
        <f t="shared" ca="1" si="6"/>
        <v>-0.80194125122277748</v>
      </c>
      <c r="D68">
        <f t="shared" ca="1" si="7"/>
        <v>0.99802211087399262</v>
      </c>
      <c r="E68">
        <f ca="1">_xlfn.NORM.S.INV(RAND())-$A67*$F$1</f>
        <v>-0.61903993829666304</v>
      </c>
      <c r="G68">
        <f t="shared" ca="1" si="4"/>
        <v>-1.5637914573610554</v>
      </c>
    </row>
    <row r="69" spans="1:7" x14ac:dyDescent="0.3">
      <c r="A69">
        <f t="shared" ca="1" si="5"/>
        <v>-0.20116005948659477</v>
      </c>
      <c r="B69">
        <f t="shared" ca="1" si="6"/>
        <v>1.7291372693113922</v>
      </c>
      <c r="D69">
        <f t="shared" ca="1" si="7"/>
        <v>-1.530040513768631</v>
      </c>
      <c r="E69">
        <f ca="1">_xlfn.NORM.S.INV(RAND())-$A68*$F$1</f>
        <v>0.57613081856363713</v>
      </c>
      <c r="G69">
        <f t="shared" ca="1" si="4"/>
        <v>-0.67078787091095438</v>
      </c>
    </row>
    <row r="70" spans="1:7" x14ac:dyDescent="0.3">
      <c r="A70">
        <f t="shared" ca="1" si="5"/>
        <v>-0.13444716717428851</v>
      </c>
      <c r="B70">
        <f t="shared" ca="1" si="6"/>
        <v>-0.77072805469771599</v>
      </c>
      <c r="D70">
        <f t="shared" ca="1" si="7"/>
        <v>-2.1584994580937193</v>
      </c>
      <c r="E70">
        <f ca="1">_xlfn.NORM.S.INV(RAND())-$A69*$F$1</f>
        <v>1.1657740807958543</v>
      </c>
      <c r="G70">
        <f t="shared" ca="1" si="4"/>
        <v>1.1113121020340624</v>
      </c>
    </row>
    <row r="71" spans="1:7" x14ac:dyDescent="0.3">
      <c r="A71">
        <f t="shared" ca="1" si="5"/>
        <v>-0.51252684791404857</v>
      </c>
      <c r="B71">
        <f t="shared" ca="1" si="6"/>
        <v>-0.26669960520260272</v>
      </c>
      <c r="D71">
        <f t="shared" ca="1" si="7"/>
        <v>0.34686707481648804</v>
      </c>
      <c r="E71">
        <f ca="1">_xlfn.NORM.S.INV(RAND())-$A70*$F$1</f>
        <v>0.91499473484179183</v>
      </c>
      <c r="G71">
        <f t="shared" ca="1" si="4"/>
        <v>6.9569654148150903E-2</v>
      </c>
    </row>
    <row r="72" spans="1:7" x14ac:dyDescent="0.3">
      <c r="A72">
        <f t="shared" ca="1" si="5"/>
        <v>-2.0488351936643148</v>
      </c>
      <c r="B72">
        <f t="shared" ca="1" si="6"/>
        <v>-1.1469178063558989</v>
      </c>
      <c r="D72">
        <f t="shared" ca="1" si="7"/>
        <v>0.65663776540758267</v>
      </c>
      <c r="E72">
        <f ca="1">_xlfn.NORM.S.INV(RAND())-$A71*$F$1</f>
        <v>-0.71472718286622805</v>
      </c>
      <c r="G72">
        <f t="shared" ca="1" si="4"/>
        <v>-0.52698203424130008</v>
      </c>
    </row>
    <row r="73" spans="1:7" x14ac:dyDescent="0.3">
      <c r="A73">
        <f t="shared" ca="1" si="5"/>
        <v>-2.3410908257193457</v>
      </c>
      <c r="B73">
        <f t="shared" ca="1" si="6"/>
        <v>-1.2865326320179309</v>
      </c>
      <c r="D73">
        <f t="shared" ca="1" si="7"/>
        <v>-1.8483663443953673</v>
      </c>
      <c r="E73">
        <f ca="1">_xlfn.NORM.S.INV(RAND())-$A72*$F$1</f>
        <v>2.7344430957484867</v>
      </c>
      <c r="G73">
        <f t="shared" ca="1" si="4"/>
        <v>-1.3719454433504144</v>
      </c>
    </row>
    <row r="74" spans="1:7" x14ac:dyDescent="0.3">
      <c r="A74">
        <f t="shared" ca="1" si="5"/>
        <v>0.12069280640469793</v>
      </c>
      <c r="B74">
        <f t="shared" ca="1" si="6"/>
        <v>-1.1208666500590492</v>
      </c>
      <c r="D74">
        <f t="shared" ca="1" si="7"/>
        <v>-5.0687364870477234</v>
      </c>
      <c r="E74">
        <f ca="1">_xlfn.NORM.S.INV(RAND())-$A73*$F$1</f>
        <v>3.5028767631606046</v>
      </c>
      <c r="G74">
        <f t="shared" ca="1" si="4"/>
        <v>4.464081152499947E-2</v>
      </c>
    </row>
    <row r="75" spans="1:7" x14ac:dyDescent="0.3">
      <c r="A75">
        <f t="shared" ca="1" si="5"/>
        <v>0.44585500480911988</v>
      </c>
      <c r="B75">
        <f t="shared" ca="1" si="6"/>
        <v>-0.35376701209981265</v>
      </c>
      <c r="D75">
        <f t="shared" ca="1" si="7"/>
        <v>-0.80884488171631919</v>
      </c>
      <c r="E75">
        <f ca="1">_xlfn.NORM.S.INV(RAND())-$A74*$F$1</f>
        <v>0.49830475795423979</v>
      </c>
      <c r="G75">
        <f t="shared" ca="1" si="4"/>
        <v>-1.656433929295579</v>
      </c>
    </row>
    <row r="76" spans="1:7" x14ac:dyDescent="0.3">
      <c r="A76">
        <f t="shared" ca="1" si="5"/>
        <v>1.4313508399618586</v>
      </c>
      <c r="B76">
        <f t="shared" ca="1" si="6"/>
        <v>1.9180931447573046E-2</v>
      </c>
      <c r="D76">
        <f t="shared" ca="1" si="7"/>
        <v>0.65043481474796483</v>
      </c>
      <c r="E76">
        <f ca="1">_xlfn.NORM.S.INV(RAND())-$A75*$F$1</f>
        <v>-1.1043958197476393</v>
      </c>
      <c r="G76">
        <f t="shared" ca="1" si="4"/>
        <v>-0.45292108364800465</v>
      </c>
    </row>
    <row r="77" spans="1:7" x14ac:dyDescent="0.3">
      <c r="A77">
        <f t="shared" ca="1" si="5"/>
        <v>0.52594318345672852</v>
      </c>
      <c r="B77">
        <f t="shared" ca="1" si="6"/>
        <v>1.6967872437975664</v>
      </c>
      <c r="D77">
        <f t="shared" ca="1" si="7"/>
        <v>0.18438073152791767</v>
      </c>
      <c r="E77">
        <f ca="1">_xlfn.NORM.S.INV(RAND())-$A76*$F$1</f>
        <v>-0.72570238483154048</v>
      </c>
      <c r="G77">
        <f t="shared" ca="1" si="4"/>
        <v>0.81375686969183025</v>
      </c>
    </row>
    <row r="78" spans="1:7" x14ac:dyDescent="0.3">
      <c r="A78">
        <f t="shared" ca="1" si="5"/>
        <v>0.36931429469518939</v>
      </c>
      <c r="B78">
        <f t="shared" ca="1" si="6"/>
        <v>-0.14325961463335879</v>
      </c>
      <c r="D78">
        <f t="shared" ca="1" si="7"/>
        <v>2.6467409233724517</v>
      </c>
      <c r="E78">
        <f ca="1">_xlfn.NORM.S.INV(RAND())-$A77*$F$1</f>
        <v>-2.2596331183279745</v>
      </c>
      <c r="G78">
        <f t="shared" ca="1" si="4"/>
        <v>9.7149645000845192E-2</v>
      </c>
    </row>
    <row r="79" spans="1:7" x14ac:dyDescent="0.3">
      <c r="A79">
        <f t="shared" ca="1" si="5"/>
        <v>2.1501474374350105</v>
      </c>
      <c r="B79">
        <f t="shared" ca="1" si="6"/>
        <v>0.71244472366305822</v>
      </c>
      <c r="D79">
        <f t="shared" ca="1" si="7"/>
        <v>-0.77995880180348842</v>
      </c>
      <c r="E79">
        <f ca="1">_xlfn.NORM.S.INV(RAND())-$A78*$F$1</f>
        <v>0.28502998615050662</v>
      </c>
      <c r="G79">
        <f t="shared" ca="1" si="4"/>
        <v>-0.13852625111308425</v>
      </c>
    </row>
    <row r="80" spans="1:7" x14ac:dyDescent="0.3">
      <c r="A80">
        <f t="shared" ca="1" si="5"/>
        <v>1.1037078973585213</v>
      </c>
      <c r="B80">
        <f t="shared" ca="1" si="6"/>
        <v>1.3010582645119981</v>
      </c>
      <c r="D80">
        <f t="shared" ca="1" si="7"/>
        <v>1.3281845102256105</v>
      </c>
      <c r="E80">
        <f ca="1">_xlfn.NORM.S.INV(RAND())-$A79*$F$1</f>
        <v>-0.86979853200786761</v>
      </c>
      <c r="G80">
        <f t="shared" ca="1" si="4"/>
        <v>-0.32694902075371429</v>
      </c>
    </row>
    <row r="81" spans="1:7" x14ac:dyDescent="0.3">
      <c r="A81">
        <f t="shared" ca="1" si="5"/>
        <v>0.33074395129030387</v>
      </c>
      <c r="B81">
        <f t="shared" ca="1" si="6"/>
        <v>0.21645174613889284</v>
      </c>
      <c r="D81">
        <f t="shared" ca="1" si="7"/>
        <v>0.59127452189738627</v>
      </c>
      <c r="E81">
        <f ca="1">_xlfn.NORM.S.INV(RAND())-$A80*$F$1</f>
        <v>-0.50470599956268414</v>
      </c>
      <c r="G81">
        <f t="shared" ca="1" si="4"/>
        <v>-1.9700236918610539</v>
      </c>
    </row>
    <row r="82" spans="1:7" x14ac:dyDescent="0.3">
      <c r="A82">
        <f t="shared" ca="1" si="5"/>
        <v>1.647770187667744</v>
      </c>
      <c r="B82">
        <f t="shared" ca="1" si="6"/>
        <v>1.0471107149609815</v>
      </c>
      <c r="D82">
        <f t="shared" ca="1" si="7"/>
        <v>-1.277883110413542</v>
      </c>
      <c r="E82">
        <f ca="1">_xlfn.NORM.S.INV(RAND())-$A81*$F$1</f>
        <v>0.48580405931094706</v>
      </c>
      <c r="G82">
        <f t="shared" ca="1" si="4"/>
        <v>0.26810091333316965</v>
      </c>
    </row>
    <row r="83" spans="1:7" x14ac:dyDescent="0.3">
      <c r="A83">
        <f t="shared" ca="1" si="5"/>
        <v>-0.62583039711079846</v>
      </c>
      <c r="B83">
        <f t="shared" ca="1" si="6"/>
        <v>0.30777549106447699</v>
      </c>
      <c r="D83">
        <f t="shared" ca="1" si="7"/>
        <v>2.0844405143698657</v>
      </c>
      <c r="E83">
        <f ca="1">_xlfn.NORM.S.INV(RAND())-$A82*$F$1</f>
        <v>-0.45251819886656375</v>
      </c>
      <c r="G83">
        <f t="shared" ca="1" si="4"/>
        <v>2.2283094049309162</v>
      </c>
    </row>
    <row r="84" spans="1:7" x14ac:dyDescent="0.3">
      <c r="A84">
        <f t="shared" ca="1" si="5"/>
        <v>-0.94853738631348739</v>
      </c>
      <c r="B84">
        <f t="shared" ca="1" si="6"/>
        <v>-1.0762768720070528</v>
      </c>
      <c r="D84">
        <f t="shared" ca="1" si="7"/>
        <v>-0.52607505478766092</v>
      </c>
      <c r="E84">
        <f ca="1">_xlfn.NORM.S.INV(RAND())-$A83*$F$1</f>
        <v>-0.42243814289512593</v>
      </c>
      <c r="G84">
        <f t="shared" ca="1" si="4"/>
        <v>-0.3251264555622464</v>
      </c>
    </row>
    <row r="85" spans="1:7" x14ac:dyDescent="0.3">
      <c r="A85">
        <f t="shared" ca="1" si="5"/>
        <v>0.78459465182983434</v>
      </c>
      <c r="B85">
        <f t="shared" ca="1" si="6"/>
        <v>-2.0983450420752559E-2</v>
      </c>
      <c r="D85">
        <f t="shared" ca="1" si="7"/>
        <v>-9.7245910877921782E-2</v>
      </c>
      <c r="E85">
        <f ca="1">_xlfn.NORM.S.INV(RAND())-$A84*$F$1</f>
        <v>1.177877222173163</v>
      </c>
      <c r="G85">
        <f t="shared" ca="1" si="4"/>
        <v>-1.4619282317621585</v>
      </c>
    </row>
    <row r="86" spans="1:7" x14ac:dyDescent="0.3">
      <c r="A86">
        <f t="shared" ca="1" si="5"/>
        <v>1.8682842800087263</v>
      </c>
      <c r="B86">
        <f t="shared" ca="1" si="6"/>
        <v>1.3621918641394908</v>
      </c>
      <c r="D86">
        <f t="shared" ca="1" si="7"/>
        <v>1.4527336134856557</v>
      </c>
      <c r="E86">
        <f ca="1">_xlfn.NORM.S.INV(RAND())-$A85*$F$1</f>
        <v>-0.95456956651647151</v>
      </c>
      <c r="G86">
        <f t="shared" ca="1" si="4"/>
        <v>-1.1819588405747405</v>
      </c>
    </row>
    <row r="87" spans="1:7" x14ac:dyDescent="0.3">
      <c r="A87">
        <f t="shared" ca="1" si="5"/>
        <v>2.1982755431130294</v>
      </c>
      <c r="B87">
        <f t="shared" ca="1" si="6"/>
        <v>2.6628711195778765</v>
      </c>
      <c r="D87">
        <f t="shared" ca="1" si="7"/>
        <v>1.5403911185605252</v>
      </c>
      <c r="E87">
        <f ca="1">_xlfn.NORM.S.INV(RAND())-$A86*$F$1</f>
        <v>-1.6281214858474302</v>
      </c>
      <c r="G87">
        <f t="shared" ca="1" si="4"/>
        <v>0.33814971519262577</v>
      </c>
    </row>
    <row r="88" spans="1:7" x14ac:dyDescent="0.3">
      <c r="A88">
        <f t="shared" ca="1" si="5"/>
        <v>2.1269129289032671</v>
      </c>
      <c r="B88">
        <f t="shared" ca="1" si="6"/>
        <v>2.1004378696506611</v>
      </c>
      <c r="D88">
        <f t="shared" ca="1" si="7"/>
        <v>0.90523171305735162</v>
      </c>
      <c r="E88">
        <f ca="1">_xlfn.NORM.S.INV(RAND())-$A87*$F$1</f>
        <v>-1.2886220106631237</v>
      </c>
      <c r="G88">
        <f t="shared" ca="1" si="4"/>
        <v>-0.99011775399619584</v>
      </c>
    </row>
    <row r="89" spans="1:7" x14ac:dyDescent="0.3">
      <c r="A89">
        <f t="shared" ca="1" si="5"/>
        <v>3.5854128299160206</v>
      </c>
      <c r="B89">
        <f t="shared" ca="1" si="6"/>
        <v>2.4453053249206169</v>
      </c>
      <c r="D89">
        <f t="shared" ca="1" si="7"/>
        <v>0.80982676739483139</v>
      </c>
      <c r="E89">
        <f ca="1">_xlfn.NORM.S.INV(RAND())-$A88*$F$1</f>
        <v>0.58705579698015509</v>
      </c>
      <c r="G89">
        <f t="shared" ca="1" si="4"/>
        <v>-0.88295707199127249</v>
      </c>
    </row>
    <row r="90" spans="1:7" x14ac:dyDescent="0.3">
      <c r="A90">
        <f t="shared" ca="1" si="5"/>
        <v>0.54159694719712959</v>
      </c>
      <c r="B90">
        <f t="shared" ca="1" si="6"/>
        <v>1.8312249790169339</v>
      </c>
      <c r="D90">
        <f t="shared" ca="1" si="7"/>
        <v>0.77630341338113018</v>
      </c>
      <c r="E90">
        <f ca="1">_xlfn.NORM.S.INV(RAND())-$A89*$F$1</f>
        <v>-1.0561211012004708</v>
      </c>
      <c r="G90">
        <f t="shared" ca="1" si="4"/>
        <v>-1.1039561258623725</v>
      </c>
    </row>
    <row r="91" spans="1:7" x14ac:dyDescent="0.3">
      <c r="A91">
        <f t="shared" ca="1" si="5"/>
        <v>-0.33079116161150091</v>
      </c>
      <c r="B91">
        <f t="shared" ca="1" si="6"/>
        <v>0.39487694660151895</v>
      </c>
      <c r="D91">
        <f t="shared" ca="1" si="7"/>
        <v>-0.6588016438594585</v>
      </c>
      <c r="E91">
        <f ca="1">_xlfn.NORM.S.INV(RAND())-$A90*$F$1</f>
        <v>-0.43089175577357153</v>
      </c>
      <c r="G91">
        <f t="shared" ca="1" si="4"/>
        <v>4.2125837078371704E-2</v>
      </c>
    </row>
    <row r="92" spans="1:7" x14ac:dyDescent="0.3">
      <c r="A92">
        <f t="shared" ca="1" si="5"/>
        <v>-0.47045230225030193</v>
      </c>
      <c r="B92">
        <f t="shared" ca="1" si="6"/>
        <v>-0.18658736698929945</v>
      </c>
      <c r="D92">
        <f t="shared" ca="1" si="7"/>
        <v>-0.25568231465383118</v>
      </c>
      <c r="E92">
        <f ca="1">_xlfn.NORM.S.INV(RAND())-$A91*$F$1</f>
        <v>1.4659994622134198</v>
      </c>
      <c r="G92">
        <f t="shared" ca="1" si="4"/>
        <v>1.4414291208148484</v>
      </c>
    </row>
    <row r="93" spans="1:7" x14ac:dyDescent="0.3">
      <c r="A93">
        <f t="shared" ca="1" si="5"/>
        <v>-1.2351967590560142</v>
      </c>
      <c r="B93">
        <f t="shared" ca="1" si="6"/>
        <v>-0.72774957189328893</v>
      </c>
      <c r="D93">
        <f t="shared" ca="1" si="7"/>
        <v>-1.4709823388352079</v>
      </c>
      <c r="E93">
        <f ca="1">_xlfn.NORM.S.INV(RAND())-$A92*$F$1</f>
        <v>2.3567342390648482</v>
      </c>
      <c r="G93">
        <f t="shared" ca="1" si="4"/>
        <v>1.3072374382683596</v>
      </c>
    </row>
    <row r="94" spans="1:7" x14ac:dyDescent="0.3">
      <c r="A94">
        <f t="shared" ca="1" si="5"/>
        <v>-0.12201897241327214</v>
      </c>
      <c r="B94">
        <f t="shared" ca="1" si="6"/>
        <v>-0.50449700020603616</v>
      </c>
      <c r="D94">
        <f t="shared" ca="1" si="7"/>
        <v>-0.18018764381365557</v>
      </c>
      <c r="E94">
        <f ca="1">_xlfn.NORM.S.INV(RAND())-$A93*$F$1</f>
        <v>0.27382548793544736</v>
      </c>
      <c r="G94">
        <f t="shared" ca="1" si="4"/>
        <v>-0.72903254756282454</v>
      </c>
    </row>
    <row r="95" spans="1:7" x14ac:dyDescent="0.3">
      <c r="A95">
        <f t="shared" ca="1" si="5"/>
        <v>3.4128632485597095</v>
      </c>
      <c r="B95">
        <f t="shared" ca="1" si="6"/>
        <v>2.454664700198125</v>
      </c>
      <c r="D95">
        <f t="shared" ca="1" si="7"/>
        <v>-0.30622219738938844</v>
      </c>
      <c r="E95">
        <f ca="1">_xlfn.NORM.S.INV(RAND())-$A94*$F$1</f>
        <v>-8.7506783750213035E-4</v>
      </c>
      <c r="G95">
        <f t="shared" ca="1" si="4"/>
        <v>1.6716650483344497</v>
      </c>
    </row>
    <row r="96" spans="1:7" x14ac:dyDescent="0.3">
      <c r="A96">
        <f t="shared" ca="1" si="5"/>
        <v>1.6662104909905071</v>
      </c>
      <c r="B96">
        <f t="shared" ca="1" si="6"/>
        <v>1.4983189206907788</v>
      </c>
      <c r="D96">
        <f t="shared" ca="1" si="7"/>
        <v>0.88030706597506836</v>
      </c>
      <c r="E96">
        <f ca="1">_xlfn.NORM.S.INV(RAND())-$A95*$F$1</f>
        <v>-1.0768744988253915</v>
      </c>
      <c r="G96">
        <f t="shared" ca="1" si="4"/>
        <v>-0.20391331062791013</v>
      </c>
    </row>
    <row r="97" spans="1:7" x14ac:dyDescent="0.3">
      <c r="A97">
        <f t="shared" ca="1" si="5"/>
        <v>0.73412165324909051</v>
      </c>
      <c r="B97">
        <f t="shared" ca="1" si="6"/>
        <v>0.51521518065704042</v>
      </c>
      <c r="D97">
        <f t="shared" ca="1" si="7"/>
        <v>0.81659079911935228</v>
      </c>
      <c r="E97">
        <f ca="1">_xlfn.NORM.S.INV(RAND())-$A96*$F$1</f>
        <v>-0.28526182959147206</v>
      </c>
      <c r="G97">
        <f t="shared" ca="1" si="4"/>
        <v>0.78078594834877102</v>
      </c>
    </row>
    <row r="98" spans="1:7" x14ac:dyDescent="0.3">
      <c r="A98">
        <f t="shared" ca="1" si="5"/>
        <v>2.3947995997911455</v>
      </c>
      <c r="B98">
        <f t="shared" ca="1" si="6"/>
        <v>0.33440892614998896</v>
      </c>
      <c r="D98">
        <f t="shared" ca="1" si="7"/>
        <v>-0.602236277780273</v>
      </c>
      <c r="E98">
        <f ca="1">_xlfn.NORM.S.INV(RAND())-$A97*$F$1</f>
        <v>1.2042137704440545</v>
      </c>
      <c r="G98">
        <f t="shared" ca="1" si="4"/>
        <v>1.4224278892476758</v>
      </c>
    </row>
    <row r="99" spans="1:7" x14ac:dyDescent="0.3">
      <c r="A99">
        <f t="shared" ca="1" si="5"/>
        <v>0.87529843780958227</v>
      </c>
      <c r="B99">
        <f t="shared" ca="1" si="6"/>
        <v>2.7816524229286435</v>
      </c>
      <c r="D99">
        <f t="shared" ca="1" si="7"/>
        <v>2.6985287720498796</v>
      </c>
      <c r="E99">
        <f ca="1">_xlfn.NORM.S.INV(RAND())-$A98*$F$1</f>
        <v>-2.2253930397714363</v>
      </c>
      <c r="G99">
        <f t="shared" ca="1" si="4"/>
        <v>-5.9741268656030577E-3</v>
      </c>
    </row>
    <row r="100" spans="1:7" x14ac:dyDescent="0.3">
      <c r="A100">
        <f t="shared" ca="1" si="5"/>
        <v>2.9407267381179816</v>
      </c>
      <c r="B100">
        <f t="shared" ca="1" si="6"/>
        <v>0.99896207051004726</v>
      </c>
      <c r="D100">
        <f t="shared" ca="1" si="7"/>
        <v>3.1698504811719026</v>
      </c>
      <c r="E100">
        <f ca="1">_xlfn.NORM.S.INV(RAND())-$A99*$F$1</f>
        <v>-1.1460333211934755</v>
      </c>
      <c r="G100">
        <f t="shared" ca="1" si="4"/>
        <v>0.23738035444851718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Heteroscasticity</vt:lpstr>
      <vt:lpstr>Autoregression</vt:lpstr>
    </vt:vector>
  </TitlesOfParts>
  <Company>PiraeusBank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2965</dc:creator>
  <cp:lastModifiedBy>2965</cp:lastModifiedBy>
  <dcterms:created xsi:type="dcterms:W3CDTF">2024-07-01T08:49:18Z</dcterms:created>
  <dcterms:modified xsi:type="dcterms:W3CDTF">2024-07-01T10:16:40Z</dcterms:modified>
</cp:coreProperties>
</file>