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an_ko\Documents\EDUCATIONAL\PANTEION MY COURSES\2024-2025\Stats II\"/>
    </mc:Choice>
  </mc:AlternateContent>
  <xr:revisionPtr revIDLastSave="0" documentId="8_{083D22CB-69B9-4D19-9F4D-CBD072B261E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Training Data" sheetId="1" r:id="rId1"/>
    <sheet name="Word Counts" sheetId="2" r:id="rId2"/>
    <sheet name="Probabilities" sheetId="3" r:id="rId3"/>
    <sheet name="Class Priors" sheetId="4" r:id="rId4"/>
    <sheet name="Prediction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8" i="4" l="1"/>
  <c r="D27" i="4"/>
  <c r="G2" i="2"/>
  <c r="C4" i="3"/>
  <c r="C5" i="3"/>
  <c r="C6" i="3"/>
  <c r="C7" i="3"/>
  <c r="C8" i="3"/>
  <c r="C9" i="3"/>
  <c r="C10" i="3"/>
  <c r="C11" i="3"/>
  <c r="C12" i="3"/>
  <c r="C13" i="3"/>
  <c r="C14" i="3"/>
  <c r="D4" i="5" s="1"/>
  <c r="E4" i="5" s="1"/>
  <c r="C3" i="3"/>
  <c r="D5" i="5"/>
  <c r="E5" i="5" s="1"/>
  <c r="B4" i="3"/>
  <c r="B5" i="3"/>
  <c r="B6" i="3"/>
  <c r="B7" i="3"/>
  <c r="B3" i="5" s="1"/>
  <c r="C3" i="5" s="1"/>
  <c r="B8" i="3"/>
  <c r="B9" i="3"/>
  <c r="B10" i="3"/>
  <c r="B11" i="3"/>
  <c r="B12" i="3"/>
  <c r="B13" i="3"/>
  <c r="B14" i="3"/>
  <c r="B4" i="5" s="1"/>
  <c r="C4" i="5" s="1"/>
  <c r="B3" i="3"/>
  <c r="B5" i="5" s="1"/>
  <c r="C5" i="5" s="1"/>
  <c r="D15" i="2"/>
  <c r="C15" i="2"/>
  <c r="B15" i="2"/>
  <c r="D7" i="5"/>
  <c r="E7" i="5" s="1"/>
  <c r="D3" i="5"/>
  <c r="E3" i="5" s="1"/>
  <c r="C4" i="4"/>
  <c r="C3" i="4"/>
  <c r="B7" i="5" s="1"/>
  <c r="C7" i="5" s="1"/>
  <c r="B9" i="5" l="1"/>
  <c r="B10" i="5"/>
  <c r="B12" i="5" l="1"/>
</calcChain>
</file>

<file path=xl/sharedStrings.xml><?xml version="1.0" encoding="utf-8"?>
<sst xmlns="http://schemas.openxmlformats.org/spreadsheetml/2006/main" count="89" uniqueCount="59">
  <si>
    <t>Message ID</t>
  </si>
  <si>
    <t>Message</t>
  </si>
  <si>
    <t>Label</t>
  </si>
  <si>
    <t>hate crime violence</t>
  </si>
  <si>
    <t>Hate</t>
  </si>
  <si>
    <t>freedom justice peace</t>
  </si>
  <si>
    <t>Not Hate</t>
  </si>
  <si>
    <t>attack threat destroy</t>
  </si>
  <si>
    <t>rights equality law</t>
  </si>
  <si>
    <t>Word</t>
  </si>
  <si>
    <t>Count in Hate</t>
  </si>
  <si>
    <t>Count in Not Hate</t>
  </si>
  <si>
    <t>hate</t>
  </si>
  <si>
    <t>crime</t>
  </si>
  <si>
    <t>violence</t>
  </si>
  <si>
    <t>attack</t>
  </si>
  <si>
    <t>threat</t>
  </si>
  <si>
    <t>destroy</t>
  </si>
  <si>
    <t>freedom</t>
  </si>
  <si>
    <t>justice</t>
  </si>
  <si>
    <t>peace</t>
  </si>
  <si>
    <t>rights</t>
  </si>
  <si>
    <t>equality</t>
  </si>
  <si>
    <t>law</t>
  </si>
  <si>
    <t>P(word|Hate)</t>
  </si>
  <si>
    <t>P(word|Not Hate)</t>
  </si>
  <si>
    <t>Class</t>
  </si>
  <si>
    <t>Count</t>
  </si>
  <si>
    <t>Prior</t>
  </si>
  <si>
    <t>LN</t>
  </si>
  <si>
    <t>Total Log P(Hate)</t>
  </si>
  <si>
    <t>Total Log P(Not Hate)</t>
  </si>
  <si>
    <t>Prediction</t>
  </si>
  <si>
    <r>
      <t>Test Message:</t>
    </r>
    <r>
      <rPr>
        <sz val="11"/>
        <color theme="1"/>
        <rFont val="Calibri"/>
        <family val="2"/>
        <scheme val="minor"/>
      </rPr>
      <t xml:space="preserve"> </t>
    </r>
    <r>
      <rPr>
        <sz val="10"/>
        <color theme="1"/>
        <rFont val="Arial Unicode MS"/>
        <family val="2"/>
      </rPr>
      <t>"threat law hate"</t>
    </r>
  </si>
  <si>
    <t>Word Counts per Class</t>
  </si>
  <si>
    <t>Conditional Probabilities (with Add-1 Smoothing)</t>
  </si>
  <si>
    <t>For every word in our vocabulary estimate the probabilities:</t>
  </si>
  <si>
    <t>Where:</t>
  </si>
  <si>
    <r>
      <rPr>
        <b/>
        <sz val="11"/>
        <color theme="1"/>
        <rFont val="Calibri"/>
        <family val="2"/>
        <scheme val="minor"/>
      </rPr>
      <t xml:space="preserve">count(word in class): </t>
    </r>
    <r>
      <rPr>
        <sz val="11"/>
        <color theme="1"/>
        <rFont val="Calibri"/>
        <family val="2"/>
        <scheme val="minor"/>
      </rPr>
      <t>Number of times the word appears in that class.</t>
    </r>
  </si>
  <si>
    <r>
      <rPr>
        <b/>
        <sz val="11"/>
        <color theme="1"/>
        <rFont val="Calibri"/>
        <family val="2"/>
        <scheme val="minor"/>
      </rPr>
      <t>total words in class\text {total words in class} total words in class:</t>
    </r>
    <r>
      <rPr>
        <sz val="11"/>
        <color theme="1"/>
        <rFont val="Calibri"/>
        <family val="2"/>
        <scheme val="minor"/>
      </rPr>
      <t xml:space="preserve"> Total word count of all messages in the class.</t>
    </r>
  </si>
  <si>
    <r>
      <rPr>
        <b/>
        <sz val="11"/>
        <color theme="1"/>
        <rFont val="Calibri"/>
        <family val="2"/>
        <scheme val="minor"/>
      </rPr>
      <t xml:space="preserve">V: </t>
    </r>
    <r>
      <rPr>
        <sz val="11"/>
        <color theme="1"/>
        <rFont val="Calibri"/>
        <family val="2"/>
        <scheme val="minor"/>
      </rPr>
      <t>Vocabulary size (number of unique words across all messages).</t>
    </r>
  </si>
  <si>
    <t>In our case:</t>
  </si>
  <si>
    <t>total words in Hate=6</t>
  </si>
  <si>
    <t>total words in Not Hate=6</t>
  </si>
  <si>
    <t>V=12 (unique words in total)</t>
  </si>
  <si>
    <t>Vocabulary size V=</t>
  </si>
  <si>
    <t xml:space="preserve">TOTAL </t>
  </si>
  <si>
    <t>The prior probabilities for each class in the Naive Bayes model.</t>
  </si>
  <si>
    <r>
      <t xml:space="preserve">These values represent the </t>
    </r>
    <r>
      <rPr>
        <b/>
        <sz val="11"/>
        <color theme="1"/>
        <rFont val="Calibri"/>
        <family val="2"/>
        <scheme val="minor"/>
      </rPr>
      <t>probability of a message belonging to each class before seeing any words</t>
    </r>
    <r>
      <rPr>
        <sz val="11"/>
        <color theme="1"/>
        <rFont val="Calibri"/>
        <family val="2"/>
        <scheme val="minor"/>
      </rPr>
      <t>—that is, based purely on the distribution of classes in the training data.</t>
    </r>
  </si>
  <si>
    <t>Why Are Priors Important?</t>
  </si>
  <si>
    <r>
      <t xml:space="preserve">Priors affect the </t>
    </r>
    <r>
      <rPr>
        <b/>
        <sz val="11"/>
        <color theme="1"/>
        <rFont val="Calibri"/>
        <family val="2"/>
        <scheme val="minor"/>
      </rPr>
      <t>final classification score</t>
    </r>
    <r>
      <rPr>
        <sz val="11"/>
        <color theme="1"/>
        <rFont val="Calibri"/>
        <family val="2"/>
        <scheme val="minor"/>
      </rPr>
      <t xml:space="preserve"> in Naive Bayes:</t>
    </r>
  </si>
  <si>
    <t>Even if the words in a message are more associated with one class, a very high prior for another class can still influence the outcome.</t>
  </si>
  <si>
    <t>The prior would reflect that strong imbalance. See how it affects classification even before any evidence (words) is considered.</t>
  </si>
  <si>
    <r>
      <t xml:space="preserve">Prediction for </t>
    </r>
    <r>
      <rPr>
        <b/>
        <sz val="10"/>
        <color theme="1"/>
        <rFont val="Arial Unicode MS"/>
        <family val="2"/>
      </rPr>
      <t>"threat law hate"</t>
    </r>
  </si>
  <si>
    <r>
      <t xml:space="preserve">class with </t>
    </r>
    <r>
      <rPr>
        <b/>
        <sz val="11"/>
        <color theme="1"/>
        <rFont val="Calibri"/>
        <family val="2"/>
        <scheme val="minor"/>
      </rPr>
      <t>higher log-probability</t>
    </r>
  </si>
  <si>
    <t>Let’s define the classes as:</t>
  </si>
  <si>
    <t>For Hate class:</t>
  </si>
  <si>
    <t>For Not Hate class:</t>
  </si>
  <si>
    <t>We have 4 short messages labeled as either "Hate" or "Not Hate". The goal is to train a Naive Bayes classifier to determine whether a new message shows signs of hate speech.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</si>
</sst>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 Unicode MS"/>
      <family val="2"/>
    </font>
    <font>
      <b/>
      <sz val="10"/>
      <color theme="1"/>
      <name val="Arial Unicode MS"/>
      <family val="2"/>
    </font>
    <font>
      <b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1" fillId="2" borderId="0" xfId="0" applyFont="1" applyFill="1"/>
    <xf numFmtId="0" fontId="0" fillId="2" borderId="0" xfId="0" applyFill="1"/>
    <xf numFmtId="0" fontId="0" fillId="0" borderId="0" xfId="0" applyAlignment="1">
      <alignment horizontal="left" vertical="center" indent="1"/>
    </xf>
    <xf numFmtId="0" fontId="1" fillId="0" borderId="0" xfId="0" applyFont="1" applyAlignment="1">
      <alignment horizontal="right"/>
    </xf>
    <xf numFmtId="0" fontId="4" fillId="0" borderId="0" xfId="0" applyFont="1" applyAlignment="1">
      <alignment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7.png"/><Relationship Id="rId2" Type="http://schemas.openxmlformats.org/officeDocument/2006/relationships/image" Target="../media/image6.png"/><Relationship Id="rId1" Type="http://schemas.openxmlformats.org/officeDocument/2006/relationships/image" Target="../media/image5.png"/><Relationship Id="rId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190500</xdr:colOff>
      <xdr:row>0</xdr:row>
      <xdr:rowOff>76200</xdr:rowOff>
    </xdr:from>
    <xdr:to>
      <xdr:col>13</xdr:col>
      <xdr:colOff>400335</xdr:colOff>
      <xdr:row>3</xdr:row>
      <xdr:rowOff>171543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2B8CD08-3F49-6B52-7759-C32876B1046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15175" y="76200"/>
          <a:ext cx="2038635" cy="666843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123825</xdr:colOff>
      <xdr:row>4</xdr:row>
      <xdr:rowOff>9525</xdr:rowOff>
    </xdr:from>
    <xdr:to>
      <xdr:col>10</xdr:col>
      <xdr:colOff>419652</xdr:colOff>
      <xdr:row>6</xdr:row>
      <xdr:rowOff>133435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6904939-2197-4151-4A71-375FC80D25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390900" y="771525"/>
          <a:ext cx="3953427" cy="609685"/>
        </a:xfrm>
        <a:prstGeom prst="rect">
          <a:avLst/>
        </a:prstGeom>
      </xdr:spPr>
    </xdr:pic>
    <xdr:clientData/>
  </xdr:twoCellAnchor>
  <xdr:twoCellAnchor>
    <xdr:from>
      <xdr:col>14</xdr:col>
      <xdr:colOff>428624</xdr:colOff>
      <xdr:row>2</xdr:row>
      <xdr:rowOff>9525</xdr:rowOff>
    </xdr:from>
    <xdr:to>
      <xdr:col>19</xdr:col>
      <xdr:colOff>571499</xdr:colOff>
      <xdr:row>10</xdr:row>
      <xdr:rowOff>9525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A11BC3C-3EBD-58BA-667E-E8DC1E563FEA}"/>
            </a:ext>
          </a:extLst>
        </xdr:cNvPr>
        <xdr:cNvSpPr txBox="1"/>
      </xdr:nvSpPr>
      <xdr:spPr>
        <a:xfrm>
          <a:off x="9791699" y="390525"/>
          <a:ext cx="3190875" cy="16287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Why Add-1 Smoothing?</a:t>
          </a:r>
        </a:p>
        <a:p>
          <a:r>
            <a:rPr lang="en-US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Without smoothing, if a word appears in one class but never in another, its probability would be 0 in that class. When multiplying probabilities in Naive Bayes, one zero would nullify the entire prediction.</a:t>
          </a:r>
          <a:r>
            <a:rPr lang="en-US"/>
            <a:t> </a:t>
          </a:r>
        </a:p>
        <a:p>
          <a:endParaRPr lang="en-US" sz="1100"/>
        </a:p>
        <a:p>
          <a:r>
            <a:rPr lang="en-US" sz="1100"/>
            <a:t>Smoothing ensures that every word has a non-zero chance in every class, preventing this problem.</a:t>
          </a:r>
        </a:p>
      </xdr:txBody>
    </xdr:sp>
    <xdr:clientData/>
  </xdr:twoCellAnchor>
  <xdr:twoCellAnchor>
    <xdr:from>
      <xdr:col>10</xdr:col>
      <xdr:colOff>323850</xdr:colOff>
      <xdr:row>5</xdr:row>
      <xdr:rowOff>0</xdr:rowOff>
    </xdr:from>
    <xdr:to>
      <xdr:col>14</xdr:col>
      <xdr:colOff>428624</xdr:colOff>
      <xdr:row>5</xdr:row>
      <xdr:rowOff>252413</xdr:rowOff>
    </xdr:to>
    <xdr:cxnSp macro="">
      <xdr:nvCxnSpPr>
        <xdr:cNvPr id="7" name="Straight Arrow Connector 6">
          <a:extLst>
            <a:ext uri="{FF2B5EF4-FFF2-40B4-BE49-F238E27FC236}">
              <a16:creationId xmlns:a16="http://schemas.microsoft.com/office/drawing/2014/main" id="{10079308-52F0-FBA2-A037-E4A41F40D52D}"/>
            </a:ext>
          </a:extLst>
        </xdr:cNvPr>
        <xdr:cNvCxnSpPr>
          <a:stCxn id="5" idx="1"/>
        </xdr:cNvCxnSpPr>
      </xdr:nvCxnSpPr>
      <xdr:spPr>
        <a:xfrm flipH="1" flipV="1">
          <a:off x="7248525" y="952500"/>
          <a:ext cx="2543174" cy="252413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0</xdr:colOff>
      <xdr:row>2</xdr:row>
      <xdr:rowOff>0</xdr:rowOff>
    </xdr:from>
    <xdr:to>
      <xdr:col>10</xdr:col>
      <xdr:colOff>511</xdr:colOff>
      <xdr:row>5</xdr:row>
      <xdr:rowOff>76290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C285A5C-DC0B-F453-E9E9-7D3C639EB7B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438400" y="190500"/>
          <a:ext cx="3658111" cy="64779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123825</xdr:rowOff>
    </xdr:from>
    <xdr:to>
      <xdr:col>8</xdr:col>
      <xdr:colOff>124438</xdr:colOff>
      <xdr:row>14</xdr:row>
      <xdr:rowOff>114352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F1EAFAB3-2416-B746-292B-663265A10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09600" y="2409825"/>
          <a:ext cx="4391638" cy="371527"/>
        </a:xfrm>
        <a:prstGeom prst="rect">
          <a:avLst/>
        </a:prstGeom>
      </xdr:spPr>
    </xdr:pic>
    <xdr:clientData/>
  </xdr:twoCellAnchor>
  <xdr:twoCellAnchor>
    <xdr:from>
      <xdr:col>13</xdr:col>
      <xdr:colOff>95250</xdr:colOff>
      <xdr:row>12</xdr:row>
      <xdr:rowOff>19050</xdr:rowOff>
    </xdr:from>
    <xdr:to>
      <xdr:col>18</xdr:col>
      <xdr:colOff>133350</xdr:colOff>
      <xdr:row>21</xdr:row>
      <xdr:rowOff>47625</xdr:rowOff>
    </xdr:to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6FDA650B-0850-F128-CF9E-41D11E51F1D6}"/>
            </a:ext>
          </a:extLst>
        </xdr:cNvPr>
        <xdr:cNvSpPr txBox="1"/>
      </xdr:nvSpPr>
      <xdr:spPr>
        <a:xfrm>
          <a:off x="8020050" y="2305050"/>
          <a:ext cx="3086100" cy="1743075"/>
        </a:xfrm>
        <a:prstGeom prst="rect">
          <a:avLst/>
        </a:prstGeom>
        <a:solidFill>
          <a:schemeClr val="accent5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2000"/>
            <a:t>If we had 100 Hate messages and only 5 Not Hate messages, what should the model expect </a:t>
          </a:r>
          <a:r>
            <a:rPr lang="en-US" sz="2000" i="1"/>
            <a:t>before</a:t>
          </a:r>
          <a:r>
            <a:rPr lang="en-US" sz="2000"/>
            <a:t> seeing any words?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561975</xdr:colOff>
      <xdr:row>5</xdr:row>
      <xdr:rowOff>180975</xdr:rowOff>
    </xdr:from>
    <xdr:to>
      <xdr:col>14</xdr:col>
      <xdr:colOff>524550</xdr:colOff>
      <xdr:row>9</xdr:row>
      <xdr:rowOff>28660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625A7E7-02B1-C4CB-0194-3DCB4F1DEE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248400" y="1143000"/>
          <a:ext cx="4839375" cy="609685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2</xdr:row>
      <xdr:rowOff>0</xdr:rowOff>
    </xdr:from>
    <xdr:to>
      <xdr:col>9</xdr:col>
      <xdr:colOff>133539</xdr:colOff>
      <xdr:row>5</xdr:row>
      <xdr:rowOff>104869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74C79854-1D9A-D879-53A7-F15ECD3881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96025" y="390525"/>
          <a:ext cx="1352739" cy="676369"/>
        </a:xfrm>
        <a:prstGeom prst="rect">
          <a:avLst/>
        </a:prstGeom>
      </xdr:spPr>
    </xdr:pic>
    <xdr:clientData/>
  </xdr:twoCellAnchor>
  <xdr:twoCellAnchor editAs="oneCell">
    <xdr:from>
      <xdr:col>3</xdr:col>
      <xdr:colOff>28575</xdr:colOff>
      <xdr:row>13</xdr:row>
      <xdr:rowOff>114300</xdr:rowOff>
    </xdr:from>
    <xdr:to>
      <xdr:col>17</xdr:col>
      <xdr:colOff>477613</xdr:colOff>
      <xdr:row>16</xdr:row>
      <xdr:rowOff>9590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A5943D23-CC75-8455-B1B5-FA9472FF05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3105150" y="2600325"/>
          <a:ext cx="9764488" cy="466790"/>
        </a:xfrm>
        <a:prstGeom prst="rect">
          <a:avLst/>
        </a:prstGeom>
      </xdr:spPr>
    </xdr:pic>
    <xdr:clientData/>
  </xdr:twoCellAnchor>
  <xdr:twoCellAnchor editAs="oneCell">
    <xdr:from>
      <xdr:col>3</xdr:col>
      <xdr:colOff>0</xdr:colOff>
      <xdr:row>18</xdr:row>
      <xdr:rowOff>0</xdr:rowOff>
    </xdr:from>
    <xdr:to>
      <xdr:col>20</xdr:col>
      <xdr:colOff>458819</xdr:colOff>
      <xdr:row>19</xdr:row>
      <xdr:rowOff>142922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1734D341-349F-D776-8F3C-AE85E50EBA6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3076575" y="3438525"/>
          <a:ext cx="11603069" cy="33342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1"/>
  <sheetViews>
    <sheetView tabSelected="1" workbookViewId="0">
      <selection activeCell="A11" sqref="A11"/>
    </sheetView>
  </sheetViews>
  <sheetFormatPr defaultRowHeight="15" x14ac:dyDescent="0.25"/>
  <cols>
    <col min="1" max="1" width="11" bestFit="1" customWidth="1"/>
    <col min="2" max="2" width="21" bestFit="1" customWidth="1"/>
    <col min="3" max="3" width="8.85546875" bestFit="1" customWidth="1"/>
  </cols>
  <sheetData>
    <row r="1" spans="1:3" x14ac:dyDescent="0.25">
      <c r="A1" s="1" t="s">
        <v>58</v>
      </c>
    </row>
    <row r="2" spans="1:3" x14ac:dyDescent="0.25">
      <c r="A2" t="s">
        <v>0</v>
      </c>
      <c r="B2" t="s">
        <v>1</v>
      </c>
      <c r="C2" t="s">
        <v>2</v>
      </c>
    </row>
    <row r="3" spans="1:3" x14ac:dyDescent="0.25">
      <c r="A3">
        <v>1</v>
      </c>
      <c r="B3" t="s">
        <v>3</v>
      </c>
      <c r="C3" t="s">
        <v>4</v>
      </c>
    </row>
    <row r="4" spans="1:3" x14ac:dyDescent="0.25">
      <c r="A4">
        <v>2</v>
      </c>
      <c r="B4" t="s">
        <v>5</v>
      </c>
      <c r="C4" t="s">
        <v>6</v>
      </c>
    </row>
    <row r="5" spans="1:3" x14ac:dyDescent="0.25">
      <c r="A5">
        <v>3</v>
      </c>
      <c r="B5" t="s">
        <v>7</v>
      </c>
      <c r="C5" t="s">
        <v>4</v>
      </c>
    </row>
    <row r="6" spans="1:3" x14ac:dyDescent="0.25">
      <c r="A6">
        <v>4</v>
      </c>
      <c r="B6" t="s">
        <v>8</v>
      </c>
      <c r="C6" t="s">
        <v>6</v>
      </c>
    </row>
    <row r="11" spans="1:3" ht="15.75" x14ac:dyDescent="0.3">
      <c r="A11" s="2" t="s">
        <v>33</v>
      </c>
      <c r="B11" s="3"/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9"/>
  <sheetViews>
    <sheetView workbookViewId="0">
      <selection activeCell="F2" sqref="F2"/>
    </sheetView>
  </sheetViews>
  <sheetFormatPr defaultRowHeight="15" x14ac:dyDescent="0.25"/>
  <cols>
    <col min="2" max="2" width="13.140625" bestFit="1" customWidth="1"/>
    <col min="3" max="3" width="16.85546875" bestFit="1" customWidth="1"/>
    <col min="6" max="6" width="17.7109375" bestFit="1" customWidth="1"/>
    <col min="7" max="7" width="4" customWidth="1"/>
  </cols>
  <sheetData>
    <row r="1" spans="1:7" x14ac:dyDescent="0.25">
      <c r="A1" s="1" t="s">
        <v>34</v>
      </c>
    </row>
    <row r="2" spans="1:7" x14ac:dyDescent="0.25">
      <c r="A2" t="s">
        <v>9</v>
      </c>
      <c r="B2" t="s">
        <v>10</v>
      </c>
      <c r="C2" t="s">
        <v>11</v>
      </c>
      <c r="F2" t="s">
        <v>45</v>
      </c>
      <c r="G2">
        <f>D15</f>
        <v>12</v>
      </c>
    </row>
    <row r="3" spans="1:7" x14ac:dyDescent="0.25">
      <c r="A3" t="s">
        <v>12</v>
      </c>
      <c r="B3">
        <v>1</v>
      </c>
      <c r="C3">
        <v>0</v>
      </c>
    </row>
    <row r="4" spans="1:7" x14ac:dyDescent="0.25">
      <c r="A4" t="s">
        <v>13</v>
      </c>
      <c r="B4">
        <v>1</v>
      </c>
      <c r="C4">
        <v>0</v>
      </c>
    </row>
    <row r="5" spans="1:7" x14ac:dyDescent="0.25">
      <c r="A5" t="s">
        <v>14</v>
      </c>
      <c r="B5">
        <v>1</v>
      </c>
      <c r="C5">
        <v>0</v>
      </c>
    </row>
    <row r="6" spans="1:7" x14ac:dyDescent="0.25">
      <c r="A6" t="s">
        <v>15</v>
      </c>
      <c r="B6">
        <v>1</v>
      </c>
      <c r="C6">
        <v>0</v>
      </c>
    </row>
    <row r="7" spans="1:7" x14ac:dyDescent="0.25">
      <c r="A7" t="s">
        <v>16</v>
      </c>
      <c r="B7">
        <v>1</v>
      </c>
      <c r="C7">
        <v>0</v>
      </c>
    </row>
    <row r="8" spans="1:7" x14ac:dyDescent="0.25">
      <c r="A8" t="s">
        <v>17</v>
      </c>
      <c r="B8">
        <v>1</v>
      </c>
      <c r="C8">
        <v>0</v>
      </c>
    </row>
    <row r="9" spans="1:7" x14ac:dyDescent="0.25">
      <c r="A9" t="s">
        <v>18</v>
      </c>
      <c r="B9">
        <v>0</v>
      </c>
      <c r="C9">
        <v>1</v>
      </c>
    </row>
    <row r="10" spans="1:7" x14ac:dyDescent="0.25">
      <c r="A10" t="s">
        <v>19</v>
      </c>
      <c r="B10">
        <v>0</v>
      </c>
      <c r="C10">
        <v>1</v>
      </c>
    </row>
    <row r="11" spans="1:7" x14ac:dyDescent="0.25">
      <c r="A11" t="s">
        <v>20</v>
      </c>
      <c r="B11">
        <v>0</v>
      </c>
      <c r="C11">
        <v>1</v>
      </c>
    </row>
    <row r="12" spans="1:7" x14ac:dyDescent="0.25">
      <c r="A12" t="s">
        <v>21</v>
      </c>
      <c r="B12">
        <v>0</v>
      </c>
      <c r="C12">
        <v>1</v>
      </c>
    </row>
    <row r="13" spans="1:7" x14ac:dyDescent="0.25">
      <c r="A13" t="s">
        <v>22</v>
      </c>
      <c r="B13">
        <v>0</v>
      </c>
      <c r="C13">
        <v>1</v>
      </c>
    </row>
    <row r="14" spans="1:7" x14ac:dyDescent="0.25">
      <c r="A14" t="s">
        <v>23</v>
      </c>
      <c r="B14">
        <v>0</v>
      </c>
      <c r="C14">
        <v>1</v>
      </c>
    </row>
    <row r="15" spans="1:7" x14ac:dyDescent="0.25">
      <c r="A15" s="5" t="s">
        <v>46</v>
      </c>
      <c r="B15" s="1">
        <f>SUM(B3:B14)</f>
        <v>6</v>
      </c>
      <c r="C15" s="1">
        <f>SUM(C3:C14)</f>
        <v>6</v>
      </c>
      <c r="D15" s="1">
        <f>SUM(B15:C15)</f>
        <v>12</v>
      </c>
    </row>
    <row r="18" spans="1:1" x14ac:dyDescent="0.25">
      <c r="A18" s="4"/>
    </row>
    <row r="19" spans="1:1" x14ac:dyDescent="0.25">
      <c r="A19" s="4"/>
    </row>
  </sheetData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7"/>
  <sheetViews>
    <sheetView workbookViewId="0">
      <selection activeCell="K20" sqref="K20"/>
    </sheetView>
  </sheetViews>
  <sheetFormatPr defaultRowHeight="15" x14ac:dyDescent="0.25"/>
  <cols>
    <col min="2" max="2" width="13.42578125" bestFit="1" customWidth="1"/>
    <col min="3" max="3" width="17.28515625" bestFit="1" customWidth="1"/>
  </cols>
  <sheetData>
    <row r="1" spans="1:19" x14ac:dyDescent="0.25">
      <c r="A1" s="1" t="s">
        <v>35</v>
      </c>
    </row>
    <row r="2" spans="1:19" x14ac:dyDescent="0.25">
      <c r="A2" t="s">
        <v>9</v>
      </c>
      <c r="B2" t="s">
        <v>24</v>
      </c>
      <c r="C2" t="s">
        <v>25</v>
      </c>
      <c r="E2" t="s">
        <v>36</v>
      </c>
    </row>
    <row r="3" spans="1:19" x14ac:dyDescent="0.25">
      <c r="A3" t="s">
        <v>12</v>
      </c>
      <c r="B3">
        <f>('Word Counts'!B3+1)/('Word Counts'!$B$15+'Word Counts'!$D$15)</f>
        <v>0.1111111111111111</v>
      </c>
      <c r="C3">
        <f>('Word Counts'!C3+1)/('Word Counts'!$C$15+'Word Counts'!$D$15)</f>
        <v>5.5555555555555552E-2</v>
      </c>
    </row>
    <row r="4" spans="1:19" x14ac:dyDescent="0.25">
      <c r="A4" t="s">
        <v>13</v>
      </c>
      <c r="B4">
        <f>('Word Counts'!B4+1)/('Word Counts'!$B$15+'Word Counts'!$D$15)</f>
        <v>0.1111111111111111</v>
      </c>
      <c r="C4">
        <f>('Word Counts'!C4+1)/('Word Counts'!$C$15+'Word Counts'!$D$15)</f>
        <v>5.5555555555555552E-2</v>
      </c>
    </row>
    <row r="5" spans="1:19" x14ac:dyDescent="0.25">
      <c r="A5" t="s">
        <v>14</v>
      </c>
      <c r="B5">
        <f>('Word Counts'!B5+1)/('Word Counts'!$B$15+'Word Counts'!$D$15)</f>
        <v>0.1111111111111111</v>
      </c>
      <c r="C5">
        <f>('Word Counts'!C5+1)/('Word Counts'!$C$15+'Word Counts'!$D$15)</f>
        <v>5.5555555555555552E-2</v>
      </c>
    </row>
    <row r="6" spans="1:19" ht="23.25" x14ac:dyDescent="0.25">
      <c r="A6" t="s">
        <v>15</v>
      </c>
      <c r="B6">
        <f>('Word Counts'!B6+1)/('Word Counts'!$B$15+'Word Counts'!$D$15)</f>
        <v>0.1111111111111111</v>
      </c>
      <c r="C6">
        <f>('Word Counts'!C6+1)/('Word Counts'!$C$15+'Word Counts'!$D$15)</f>
        <v>5.5555555555555552E-2</v>
      </c>
      <c r="S6" s="6"/>
    </row>
    <row r="7" spans="1:19" x14ac:dyDescent="0.25">
      <c r="A7" t="s">
        <v>16</v>
      </c>
      <c r="B7">
        <f>('Word Counts'!B7+1)/('Word Counts'!$B$15+'Word Counts'!$D$15)</f>
        <v>0.1111111111111111</v>
      </c>
      <c r="C7">
        <f>('Word Counts'!C7+1)/('Word Counts'!$C$15+'Word Counts'!$D$15)</f>
        <v>5.5555555555555552E-2</v>
      </c>
    </row>
    <row r="8" spans="1:19" x14ac:dyDescent="0.25">
      <c r="A8" t="s">
        <v>17</v>
      </c>
      <c r="B8">
        <f>('Word Counts'!B8+1)/('Word Counts'!$B$15+'Word Counts'!$D$15)</f>
        <v>0.1111111111111111</v>
      </c>
      <c r="C8">
        <f>('Word Counts'!C8+1)/('Word Counts'!$C$15+'Word Counts'!$D$15)</f>
        <v>5.5555555555555552E-2</v>
      </c>
    </row>
    <row r="9" spans="1:19" x14ac:dyDescent="0.25">
      <c r="A9" t="s">
        <v>18</v>
      </c>
      <c r="B9">
        <f>('Word Counts'!B9+1)/('Word Counts'!$B$15+'Word Counts'!$D$15)</f>
        <v>5.5555555555555552E-2</v>
      </c>
      <c r="C9">
        <f>('Word Counts'!C9+1)/('Word Counts'!$C$15+'Word Counts'!$D$15)</f>
        <v>0.1111111111111111</v>
      </c>
      <c r="E9" t="s">
        <v>37</v>
      </c>
    </row>
    <row r="10" spans="1:19" x14ac:dyDescent="0.25">
      <c r="A10" t="s">
        <v>19</v>
      </c>
      <c r="B10">
        <f>('Word Counts'!B10+1)/('Word Counts'!$B$15+'Word Counts'!$D$15)</f>
        <v>5.5555555555555552E-2</v>
      </c>
      <c r="C10">
        <f>('Word Counts'!C10+1)/('Word Counts'!$C$15+'Word Counts'!$D$15)</f>
        <v>0.1111111111111111</v>
      </c>
      <c r="E10" t="s">
        <v>38</v>
      </c>
    </row>
    <row r="11" spans="1:19" x14ac:dyDescent="0.25">
      <c r="A11" t="s">
        <v>20</v>
      </c>
      <c r="B11">
        <f>('Word Counts'!B11+1)/('Word Counts'!$B$15+'Word Counts'!$D$15)</f>
        <v>5.5555555555555552E-2</v>
      </c>
      <c r="C11">
        <f>('Word Counts'!C11+1)/('Word Counts'!$C$15+'Word Counts'!$D$15)</f>
        <v>0.1111111111111111</v>
      </c>
      <c r="E11" t="s">
        <v>39</v>
      </c>
    </row>
    <row r="12" spans="1:19" x14ac:dyDescent="0.25">
      <c r="A12" t="s">
        <v>21</v>
      </c>
      <c r="B12">
        <f>('Word Counts'!B12+1)/('Word Counts'!$B$15+'Word Counts'!$D$15)</f>
        <v>5.5555555555555552E-2</v>
      </c>
      <c r="C12">
        <f>('Word Counts'!C12+1)/('Word Counts'!$C$15+'Word Counts'!$D$15)</f>
        <v>0.1111111111111111</v>
      </c>
      <c r="E12" t="s">
        <v>40</v>
      </c>
    </row>
    <row r="13" spans="1:19" x14ac:dyDescent="0.25">
      <c r="A13" t="s">
        <v>22</v>
      </c>
      <c r="B13">
        <f>('Word Counts'!B13+1)/('Word Counts'!$B$15+'Word Counts'!$D$15)</f>
        <v>5.5555555555555552E-2</v>
      </c>
      <c r="C13">
        <f>('Word Counts'!C13+1)/('Word Counts'!$C$15+'Word Counts'!$D$15)</f>
        <v>0.1111111111111111</v>
      </c>
    </row>
    <row r="14" spans="1:19" x14ac:dyDescent="0.25">
      <c r="A14" t="s">
        <v>23</v>
      </c>
      <c r="B14">
        <f>('Word Counts'!B14+1)/('Word Counts'!$B$15+'Word Counts'!$D$15)</f>
        <v>5.5555555555555552E-2</v>
      </c>
      <c r="C14">
        <f>('Word Counts'!C14+1)/('Word Counts'!$C$15+'Word Counts'!$D$15)</f>
        <v>0.1111111111111111</v>
      </c>
      <c r="E14" t="s">
        <v>41</v>
      </c>
    </row>
    <row r="15" spans="1:19" x14ac:dyDescent="0.25">
      <c r="E15" t="s">
        <v>42</v>
      </c>
    </row>
    <row r="16" spans="1:19" x14ac:dyDescent="0.25">
      <c r="E16" t="s">
        <v>43</v>
      </c>
    </row>
    <row r="17" spans="5:5" x14ac:dyDescent="0.25">
      <c r="E17" t="s">
        <v>44</v>
      </c>
    </row>
  </sheetData>
  <pageMargins left="0.75" right="0.75" top="1" bottom="1" header="0.5" footer="0.5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28"/>
  <sheetViews>
    <sheetView workbookViewId="0">
      <selection activeCell="B26" sqref="B26:D28"/>
    </sheetView>
  </sheetViews>
  <sheetFormatPr defaultRowHeight="15" x14ac:dyDescent="0.25"/>
  <sheetData>
    <row r="1" spans="1:3" x14ac:dyDescent="0.25">
      <c r="A1" s="1" t="s">
        <v>47</v>
      </c>
    </row>
    <row r="2" spans="1:3" x14ac:dyDescent="0.25">
      <c r="A2" s="7" t="s">
        <v>26</v>
      </c>
      <c r="B2" s="7" t="s">
        <v>27</v>
      </c>
      <c r="C2" s="7" t="s">
        <v>28</v>
      </c>
    </row>
    <row r="3" spans="1:3" x14ac:dyDescent="0.25">
      <c r="A3" t="s">
        <v>4</v>
      </c>
      <c r="B3">
        <v>2</v>
      </c>
      <c r="C3">
        <f>B3/SUM(B3:B4)</f>
        <v>0.5</v>
      </c>
    </row>
    <row r="4" spans="1:3" x14ac:dyDescent="0.25">
      <c r="A4" t="s">
        <v>6</v>
      </c>
      <c r="B4">
        <v>2</v>
      </c>
      <c r="C4">
        <f>B4/SUM(B3:B4)</f>
        <v>0.5</v>
      </c>
    </row>
    <row r="8" spans="1:3" x14ac:dyDescent="0.25">
      <c r="A8" t="s">
        <v>48</v>
      </c>
    </row>
    <row r="11" spans="1:3" x14ac:dyDescent="0.25">
      <c r="A11" t="s">
        <v>49</v>
      </c>
    </row>
    <row r="12" spans="1:3" x14ac:dyDescent="0.25">
      <c r="A12" t="s">
        <v>50</v>
      </c>
    </row>
    <row r="16" spans="1:3" x14ac:dyDescent="0.25">
      <c r="A16" t="s">
        <v>51</v>
      </c>
    </row>
    <row r="23" spans="1:4" x14ac:dyDescent="0.25">
      <c r="A23" t="s">
        <v>52</v>
      </c>
    </row>
    <row r="26" spans="1:4" x14ac:dyDescent="0.25">
      <c r="B26" t="s">
        <v>26</v>
      </c>
      <c r="C26" t="s">
        <v>27</v>
      </c>
      <c r="D26" t="s">
        <v>28</v>
      </c>
    </row>
    <row r="27" spans="1:4" x14ac:dyDescent="0.25">
      <c r="B27" t="s">
        <v>4</v>
      </c>
      <c r="C27">
        <v>100</v>
      </c>
      <c r="D27">
        <f>C27/SUM(C27:C28)</f>
        <v>0.95238095238095233</v>
      </c>
    </row>
    <row r="28" spans="1:4" x14ac:dyDescent="0.25">
      <c r="B28" t="s">
        <v>6</v>
      </c>
      <c r="C28">
        <v>5</v>
      </c>
      <c r="D28">
        <f>C28/SUM(C27:C28)</f>
        <v>4.7619047619047616E-2</v>
      </c>
    </row>
  </sheetData>
  <pageMargins left="0.75" right="0.75" top="1" bottom="1" header="0.5" footer="0.5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18"/>
  <sheetViews>
    <sheetView workbookViewId="0">
      <selection activeCell="F11" sqref="F11"/>
    </sheetView>
  </sheetViews>
  <sheetFormatPr defaultRowHeight="15" x14ac:dyDescent="0.25"/>
  <cols>
    <col min="1" max="1" width="20" bestFit="1" customWidth="1"/>
    <col min="2" max="2" width="13.42578125" bestFit="1" customWidth="1"/>
    <col min="3" max="3" width="12.7109375" bestFit="1" customWidth="1"/>
    <col min="4" max="4" width="17.28515625" bestFit="1" customWidth="1"/>
    <col min="5" max="5" width="12.7109375" bestFit="1" customWidth="1"/>
  </cols>
  <sheetData>
    <row r="1" spans="1:8" ht="15.75" x14ac:dyDescent="0.3">
      <c r="A1" s="1" t="s">
        <v>53</v>
      </c>
    </row>
    <row r="2" spans="1:8" x14ac:dyDescent="0.25">
      <c r="A2" t="s">
        <v>9</v>
      </c>
      <c r="B2" t="s">
        <v>24</v>
      </c>
      <c r="C2" t="s">
        <v>29</v>
      </c>
      <c r="D2" t="s">
        <v>25</v>
      </c>
      <c r="E2" t="s">
        <v>29</v>
      </c>
      <c r="H2" t="s">
        <v>55</v>
      </c>
    </row>
    <row r="3" spans="1:8" x14ac:dyDescent="0.25">
      <c r="A3" t="s">
        <v>16</v>
      </c>
      <c r="B3">
        <f>Probabilities!B7</f>
        <v>0.1111111111111111</v>
      </c>
      <c r="C3">
        <f>LN(B3)</f>
        <v>-2.1972245773362196</v>
      </c>
      <c r="D3">
        <f>Probabilities!C7</f>
        <v>5.5555555555555552E-2</v>
      </c>
      <c r="E3">
        <f>LN(D3)</f>
        <v>-2.890371757896165</v>
      </c>
    </row>
    <row r="4" spans="1:8" x14ac:dyDescent="0.25">
      <c r="A4" t="s">
        <v>23</v>
      </c>
      <c r="B4">
        <f>Probabilities!B14</f>
        <v>5.5555555555555552E-2</v>
      </c>
      <c r="C4">
        <f>LN(B4)</f>
        <v>-2.890371757896165</v>
      </c>
      <c r="D4">
        <f>Probabilities!C14</f>
        <v>0.1111111111111111</v>
      </c>
      <c r="E4">
        <f>LN(D4)</f>
        <v>-2.1972245773362196</v>
      </c>
    </row>
    <row r="5" spans="1:8" x14ac:dyDescent="0.25">
      <c r="A5" t="s">
        <v>12</v>
      </c>
      <c r="B5">
        <f>Probabilities!B3</f>
        <v>0.1111111111111111</v>
      </c>
      <c r="C5">
        <f>LN(B5)</f>
        <v>-2.1972245773362196</v>
      </c>
      <c r="D5">
        <f>Probabilities!C3</f>
        <v>5.5555555555555552E-2</v>
      </c>
      <c r="E5">
        <f>LN(D5)</f>
        <v>-2.890371757896165</v>
      </c>
    </row>
    <row r="7" spans="1:8" x14ac:dyDescent="0.25">
      <c r="A7" t="s">
        <v>28</v>
      </c>
      <c r="B7">
        <f>'Class Priors'!C3</f>
        <v>0.5</v>
      </c>
      <c r="C7">
        <f>LN(B7)</f>
        <v>-0.69314718055994529</v>
      </c>
      <c r="D7">
        <f>'Class Priors'!C4</f>
        <v>0.5</v>
      </c>
      <c r="E7">
        <f>LN(D7)</f>
        <v>-0.69314718055994529</v>
      </c>
    </row>
    <row r="9" spans="1:8" x14ac:dyDescent="0.25">
      <c r="A9" t="s">
        <v>30</v>
      </c>
      <c r="B9">
        <f>SUM(C3:C5)+C7</f>
        <v>-7.977968093128549</v>
      </c>
      <c r="C9" t="s">
        <v>54</v>
      </c>
    </row>
    <row r="10" spans="1:8" x14ac:dyDescent="0.25">
      <c r="A10" t="s">
        <v>31</v>
      </c>
      <c r="B10">
        <f>SUM(E3:E5)+E7</f>
        <v>-8.6711152736884944</v>
      </c>
    </row>
    <row r="12" spans="1:8" x14ac:dyDescent="0.25">
      <c r="A12" t="s">
        <v>32</v>
      </c>
      <c r="B12" t="str">
        <f>IF(B9&gt;B10, "Hate", "Not Hate")</f>
        <v>Hate</v>
      </c>
    </row>
    <row r="13" spans="1:8" x14ac:dyDescent="0.25">
      <c r="D13" s="1" t="s">
        <v>56</v>
      </c>
    </row>
    <row r="18" spans="4:4" x14ac:dyDescent="0.25">
      <c r="D18" t="s">
        <v>57</v>
      </c>
    </row>
  </sheetData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Training Data</vt:lpstr>
      <vt:lpstr>Word Counts</vt:lpstr>
      <vt:lpstr>Probabilities</vt:lpstr>
      <vt:lpstr>Class Priors</vt:lpstr>
      <vt:lpstr>Prediction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Andreas Kollias</cp:lastModifiedBy>
  <dcterms:created xsi:type="dcterms:W3CDTF">2025-05-25T07:33:10Z</dcterms:created>
  <dcterms:modified xsi:type="dcterms:W3CDTF">2025-05-25T20:06:05Z</dcterms:modified>
</cp:coreProperties>
</file>