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michalopoulos/Desktop/"/>
    </mc:Choice>
  </mc:AlternateContent>
  <xr:revisionPtr revIDLastSave="0" documentId="8_{543D306B-BE5A-A040-B396-FF87CBD99B95}" xr6:coauthVersionLast="47" xr6:coauthVersionMax="47" xr10:uidLastSave="{00000000-0000-0000-0000-000000000000}"/>
  <bookViews>
    <workbookView xWindow="240" yWindow="500" windowWidth="25660" windowHeight="15880" xr2:uid="{E9682515-87AB-1641-99E3-192402C3CF9A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14" i="1"/>
  <c r="H5" i="1"/>
  <c r="H6" i="1"/>
  <c r="H7" i="1"/>
  <c r="H8" i="1"/>
  <c r="H9" i="1"/>
  <c r="H10" i="1"/>
  <c r="H4" i="1"/>
  <c r="C21" i="1"/>
  <c r="C16" i="1"/>
  <c r="D20" i="1" s="1"/>
  <c r="D29" i="1"/>
  <c r="D8" i="1"/>
  <c r="C8" i="1"/>
  <c r="C22" i="1"/>
  <c r="D24" i="1" l="1"/>
  <c r="C28" i="1" s="1"/>
  <c r="D4" i="1"/>
  <c r="C4" i="1"/>
</calcChain>
</file>

<file path=xl/sharedStrings.xml><?xml version="1.0" encoding="utf-8"?>
<sst xmlns="http://schemas.openxmlformats.org/spreadsheetml/2006/main" count="32" uniqueCount="25">
  <si>
    <t>Πάγιο</t>
  </si>
  <si>
    <t>Κόστος κτήσης</t>
  </si>
  <si>
    <t>ΕΛΠ</t>
  </si>
  <si>
    <t>ΔΛΠ</t>
  </si>
  <si>
    <t>Ημερολόγιο</t>
  </si>
  <si>
    <t>Χρέωση</t>
  </si>
  <si>
    <t>Πίστωση</t>
  </si>
  <si>
    <t>Πάγια - Σωρευμένες αποσβέσεις</t>
  </si>
  <si>
    <t xml:space="preserve">Αποσβέσεις </t>
  </si>
  <si>
    <t>Αποτελέσματα εις Νέον</t>
  </si>
  <si>
    <t>Αναβαλλόμενοι Φόροι - Υποχρέωση</t>
  </si>
  <si>
    <t xml:space="preserve">Φόροι Χρήσης </t>
  </si>
  <si>
    <t>Προβλέψεις</t>
  </si>
  <si>
    <t>Κόστος Πωληθέντων</t>
  </si>
  <si>
    <t>Αποτελέσματα εις νέον</t>
  </si>
  <si>
    <t>1.</t>
  </si>
  <si>
    <t>2.</t>
  </si>
  <si>
    <t>3.</t>
  </si>
  <si>
    <t>Leasing</t>
  </si>
  <si>
    <t>10 έτη</t>
  </si>
  <si>
    <t>Αποσβέσεις (αποτελεσματικός Λογαριασμός</t>
  </si>
  <si>
    <t>Μισθώματα</t>
  </si>
  <si>
    <t>Τόκοι Χρεωστικοί</t>
  </si>
  <si>
    <t>Υποχρεώσεις από συμβάσεις Leasing</t>
  </si>
  <si>
    <t>Αποτέλεσμα εις νέον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</si>
</sst>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0" borderId="0" xfId="0" applyNumberFormat="1"/>
    <xf numFmtId="0" fontId="2" fillId="0" borderId="0" xfId="0" applyFont="1"/>
    <xf numFmtId="0" fontId="0" fillId="0" borderId="0" xfId="1" applyNumberFormat="1" applyFont="1"/>
    <xf numFmtId="0" fontId="0" fillId="0" borderId="0" xfId="2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 wrapText="1"/>
    </xf>
  </cellXfs>
  <cellStyles count="3">
    <cellStyle name="Κανονικό" xfId="0" builtinId="0"/>
    <cellStyle name="Κόμμα" xfId="1" builtinId="3"/>
    <cellStyle name="Νομισματική μονάδα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980B-6E16-1947-A99A-9921DC834DE1}">
  <dimension ref="A2:J39"/>
  <sheetViews>
    <sheetView tabSelected="1" zoomScale="132" zoomScaleNormal="140" workbookViewId="0">
      <selection activeCell="D39" sqref="D39"/>
    </sheetView>
  </sheetViews>
  <sheetFormatPr baseColWidth="10" defaultRowHeight="16" x14ac:dyDescent="0.2"/>
  <cols>
    <col min="1" max="1" width="13.33203125" bestFit="1" customWidth="1"/>
    <col min="2" max="2" width="38.5" bestFit="1" customWidth="1"/>
    <col min="3" max="3" width="13" bestFit="1" customWidth="1"/>
    <col min="4" max="4" width="12" bestFit="1" customWidth="1"/>
  </cols>
  <sheetData>
    <row r="2" spans="1:10" x14ac:dyDescent="0.2">
      <c r="C2" t="s">
        <v>2</v>
      </c>
      <c r="D2" t="s">
        <v>3</v>
      </c>
    </row>
    <row r="3" spans="1:10" x14ac:dyDescent="0.2">
      <c r="A3" t="s">
        <v>0</v>
      </c>
      <c r="C3" s="2">
        <v>0.2</v>
      </c>
      <c r="D3" s="2">
        <v>0.15</v>
      </c>
    </row>
    <row r="4" spans="1:10" x14ac:dyDescent="0.2">
      <c r="A4" t="s">
        <v>1</v>
      </c>
      <c r="B4" s="3">
        <v>100000</v>
      </c>
      <c r="C4" s="3">
        <f>B4*C3</f>
        <v>20000</v>
      </c>
      <c r="D4" s="4">
        <f>B4*D3</f>
        <v>15000</v>
      </c>
      <c r="E4">
        <v>1</v>
      </c>
      <c r="F4">
        <v>18000</v>
      </c>
      <c r="G4">
        <v>5000</v>
      </c>
      <c r="H4">
        <f>F4-G4</f>
        <v>13000</v>
      </c>
      <c r="I4" s="1">
        <v>100000</v>
      </c>
    </row>
    <row r="5" spans="1:10" x14ac:dyDescent="0.2">
      <c r="B5" s="3"/>
      <c r="C5" s="3"/>
      <c r="D5" s="4"/>
      <c r="E5">
        <v>2</v>
      </c>
      <c r="F5">
        <v>18000</v>
      </c>
      <c r="G5">
        <v>4600</v>
      </c>
      <c r="H5">
        <f t="shared" ref="H5:H13" si="0">F5-G5</f>
        <v>13400</v>
      </c>
      <c r="I5" s="1">
        <f>I4-F5</f>
        <v>82000</v>
      </c>
      <c r="J5" s="1">
        <f>I4-H4-H5</f>
        <v>73600</v>
      </c>
    </row>
    <row r="6" spans="1:10" x14ac:dyDescent="0.2">
      <c r="A6" t="s">
        <v>12</v>
      </c>
      <c r="B6" s="6">
        <v>2019</v>
      </c>
      <c r="C6" s="3">
        <v>10000</v>
      </c>
      <c r="D6" s="4">
        <v>15000</v>
      </c>
      <c r="E6">
        <v>3</v>
      </c>
      <c r="F6">
        <v>18000</v>
      </c>
      <c r="G6">
        <v>4200</v>
      </c>
      <c r="H6">
        <f t="shared" si="0"/>
        <v>13800</v>
      </c>
    </row>
    <row r="7" spans="1:10" x14ac:dyDescent="0.2">
      <c r="B7" s="7">
        <v>2020</v>
      </c>
      <c r="C7" s="3">
        <v>13000</v>
      </c>
      <c r="D7" s="4">
        <v>16000</v>
      </c>
      <c r="E7">
        <v>4</v>
      </c>
      <c r="F7">
        <v>18000</v>
      </c>
      <c r="G7">
        <v>3800</v>
      </c>
      <c r="H7">
        <f t="shared" si="0"/>
        <v>14200</v>
      </c>
    </row>
    <row r="8" spans="1:10" x14ac:dyDescent="0.2">
      <c r="C8" s="4">
        <f>C7+C6</f>
        <v>23000</v>
      </c>
      <c r="D8" s="4">
        <f>D7+D6</f>
        <v>31000</v>
      </c>
      <c r="E8">
        <v>5</v>
      </c>
      <c r="F8">
        <v>18000</v>
      </c>
      <c r="G8">
        <v>3400</v>
      </c>
      <c r="H8">
        <f t="shared" si="0"/>
        <v>14600</v>
      </c>
    </row>
    <row r="9" spans="1:10" x14ac:dyDescent="0.2">
      <c r="A9" t="s">
        <v>18</v>
      </c>
      <c r="B9" s="1">
        <v>100000</v>
      </c>
      <c r="C9" s="4">
        <v>18000</v>
      </c>
      <c r="D9" s="4">
        <v>18000</v>
      </c>
      <c r="E9">
        <v>6</v>
      </c>
      <c r="F9">
        <v>18000</v>
      </c>
      <c r="G9">
        <v>3000</v>
      </c>
      <c r="H9">
        <f t="shared" si="0"/>
        <v>15000</v>
      </c>
    </row>
    <row r="10" spans="1:10" x14ac:dyDescent="0.2">
      <c r="B10" t="s">
        <v>19</v>
      </c>
      <c r="C10" s="4">
        <v>5000</v>
      </c>
      <c r="D10" s="4">
        <v>4600</v>
      </c>
      <c r="E10">
        <v>7</v>
      </c>
      <c r="F10">
        <v>18000</v>
      </c>
      <c r="G10">
        <v>2600</v>
      </c>
      <c r="H10">
        <f t="shared" si="0"/>
        <v>15400</v>
      </c>
    </row>
    <row r="11" spans="1:10" x14ac:dyDescent="0.2">
      <c r="C11" s="4"/>
      <c r="D11" s="4"/>
      <c r="E11">
        <v>8</v>
      </c>
      <c r="F11">
        <v>18000</v>
      </c>
      <c r="G11">
        <v>2200</v>
      </c>
    </row>
    <row r="12" spans="1:10" x14ac:dyDescent="0.2">
      <c r="C12" s="4"/>
      <c r="D12" s="4"/>
      <c r="E12">
        <v>9</v>
      </c>
      <c r="F12">
        <v>18000</v>
      </c>
      <c r="G12">
        <v>1800</v>
      </c>
    </row>
    <row r="13" spans="1:10" x14ac:dyDescent="0.2">
      <c r="B13" s="9" t="s">
        <v>4</v>
      </c>
      <c r="C13" s="9"/>
      <c r="D13" s="9"/>
      <c r="E13">
        <v>10</v>
      </c>
      <c r="F13">
        <v>18000</v>
      </c>
      <c r="G13">
        <v>1400</v>
      </c>
    </row>
    <row r="14" spans="1:10" x14ac:dyDescent="0.2">
      <c r="C14" s="5" t="s">
        <v>5</v>
      </c>
      <c r="D14" s="5" t="s">
        <v>6</v>
      </c>
      <c r="H14">
        <f>SUM(H4:H13)</f>
        <v>99400</v>
      </c>
    </row>
    <row r="15" spans="1:10" x14ac:dyDescent="0.2">
      <c r="A15" s="8">
        <v>44196</v>
      </c>
      <c r="B15" s="5"/>
    </row>
    <row r="16" spans="1:10" x14ac:dyDescent="0.2">
      <c r="A16" t="s">
        <v>15</v>
      </c>
      <c r="B16" t="s">
        <v>7</v>
      </c>
      <c r="C16" s="3">
        <f>D18+D17</f>
        <v>12917</v>
      </c>
      <c r="D16" s="3"/>
    </row>
    <row r="17" spans="1:4" x14ac:dyDescent="0.2">
      <c r="B17" t="s">
        <v>8</v>
      </c>
      <c r="C17" s="3"/>
      <c r="D17" s="3">
        <v>5000</v>
      </c>
    </row>
    <row r="18" spans="1:4" x14ac:dyDescent="0.2">
      <c r="B18" t="s">
        <v>9</v>
      </c>
      <c r="C18" s="3"/>
      <c r="D18" s="3">
        <v>7917</v>
      </c>
    </row>
    <row r="19" spans="1:4" x14ac:dyDescent="0.2">
      <c r="C19" s="3"/>
      <c r="D19" s="3"/>
    </row>
    <row r="20" spans="1:4" x14ac:dyDescent="0.2">
      <c r="B20" t="s">
        <v>10</v>
      </c>
      <c r="C20" s="3"/>
      <c r="D20" s="3">
        <f>C16*0.25</f>
        <v>3229.25</v>
      </c>
    </row>
    <row r="21" spans="1:4" x14ac:dyDescent="0.2">
      <c r="B21" t="s">
        <v>11</v>
      </c>
      <c r="C21" s="3">
        <f>D17*0.25</f>
        <v>1250</v>
      </c>
      <c r="D21" s="3"/>
    </row>
    <row r="22" spans="1:4" x14ac:dyDescent="0.2">
      <c r="B22" t="s">
        <v>9</v>
      </c>
      <c r="C22" s="3">
        <f>D18*0.25</f>
        <v>1979.25</v>
      </c>
      <c r="D22" s="3"/>
    </row>
    <row r="24" spans="1:4" x14ac:dyDescent="0.2">
      <c r="A24" t="s">
        <v>16</v>
      </c>
      <c r="B24" t="s">
        <v>12</v>
      </c>
      <c r="D24" s="1">
        <f>D8-C8</f>
        <v>8000</v>
      </c>
    </row>
    <row r="25" spans="1:4" x14ac:dyDescent="0.2">
      <c r="B25" t="s">
        <v>13</v>
      </c>
      <c r="C25" s="1">
        <v>16000</v>
      </c>
    </row>
    <row r="26" spans="1:4" x14ac:dyDescent="0.2">
      <c r="B26" t="s">
        <v>14</v>
      </c>
      <c r="C26" s="1"/>
      <c r="D26" s="1">
        <v>8000</v>
      </c>
    </row>
    <row r="28" spans="1:4" x14ac:dyDescent="0.2">
      <c r="B28" t="s">
        <v>10</v>
      </c>
      <c r="C28">
        <f>D24*0.25</f>
        <v>2000</v>
      </c>
    </row>
    <row r="29" spans="1:4" x14ac:dyDescent="0.2">
      <c r="B29" t="s">
        <v>11</v>
      </c>
      <c r="D29">
        <f>C25*0.25</f>
        <v>4000</v>
      </c>
    </row>
    <row r="30" spans="1:4" x14ac:dyDescent="0.2">
      <c r="B30" t="s">
        <v>9</v>
      </c>
      <c r="C30" s="1">
        <v>2000</v>
      </c>
    </row>
    <row r="32" spans="1:4" x14ac:dyDescent="0.2">
      <c r="A32" t="s">
        <v>17</v>
      </c>
    </row>
    <row r="33" spans="2:4" x14ac:dyDescent="0.2">
      <c r="B33" s="5" t="s">
        <v>0</v>
      </c>
      <c r="C33" s="4">
        <v>100000</v>
      </c>
    </row>
    <row r="34" spans="2:4" x14ac:dyDescent="0.2">
      <c r="B34" t="s">
        <v>7</v>
      </c>
      <c r="D34" s="4">
        <v>20000</v>
      </c>
    </row>
    <row r="35" spans="2:4" x14ac:dyDescent="0.2">
      <c r="B35" t="s">
        <v>20</v>
      </c>
      <c r="C35" s="4">
        <v>10000</v>
      </c>
    </row>
    <row r="36" spans="2:4" x14ac:dyDescent="0.2">
      <c r="B36" t="s">
        <v>21</v>
      </c>
      <c r="D36" s="10">
        <v>18000</v>
      </c>
    </row>
    <row r="37" spans="2:4" x14ac:dyDescent="0.2">
      <c r="B37" t="s">
        <v>22</v>
      </c>
      <c r="C37" s="4">
        <v>4600</v>
      </c>
    </row>
    <row r="38" spans="2:4" x14ac:dyDescent="0.2">
      <c r="B38" t="s">
        <v>23</v>
      </c>
      <c r="D38" s="4">
        <v>73600</v>
      </c>
    </row>
    <row r="39" spans="2:4" x14ac:dyDescent="0.2">
      <c r="B39" t="s">
        <v>24</v>
      </c>
      <c r="C39" s="4"/>
      <c r="D39" s="3">
        <v>3000</v>
      </c>
    </row>
  </sheetData>
  <mergeCells count="1">
    <mergeCell ref="B13:D1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Michalopoulos</dc:creator>
  <cp:lastModifiedBy>Konstantinos Michalopoulos</cp:lastModifiedBy>
  <cp:lastPrinted>2021-06-07T10:16:36Z</cp:lastPrinted>
  <dcterms:created xsi:type="dcterms:W3CDTF">2021-06-07T09:40:17Z</dcterms:created>
  <dcterms:modified xsi:type="dcterms:W3CDTF">2021-06-07T10:40:36Z</dcterms:modified>
</cp:coreProperties>
</file>