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XPc\Desktop\"/>
    </mc:Choice>
  </mc:AlternateContent>
  <bookViews>
    <workbookView xWindow="0" yWindow="0" windowWidth="28770" windowHeight="7995" firstSheet="1" activeTab="1"/>
  </bookViews>
  <sheets>
    <sheet name="Boxplot Parameters XYZZ" sheetId="11" state="veryHidden" r:id="rId1"/>
    <sheet name="Data" sheetId="25" r:id="rId2"/>
  </sheets>
  <definedNames>
    <definedName name="apple_r">#REF!</definedName>
    <definedName name="bigp">#REF!</definedName>
    <definedName name="dates">#REF!</definedName>
    <definedName name="months">#REF!</definedName>
    <definedName name="msft_r">#REF!</definedName>
    <definedName name="mu">#REF!</definedName>
    <definedName name="rapple">#REF!</definedName>
    <definedName name="rmsft">#REF!</definedName>
    <definedName name="sigma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5" i="11" l="1"/>
  <c r="A2" i="11"/>
  <c r="B2" i="11"/>
  <c r="B4" i="11"/>
  <c r="B5" i="11"/>
  <c r="B7" i="11"/>
  <c r="F125" i="11"/>
  <c r="B6" i="11"/>
  <c r="B8" i="11"/>
  <c r="E125" i="11"/>
  <c r="D125" i="11"/>
  <c r="A124" i="11"/>
  <c r="F124" i="11"/>
  <c r="E124" i="11"/>
  <c r="D124" i="11"/>
  <c r="A123" i="11"/>
  <c r="F123" i="11"/>
  <c r="E123" i="11"/>
  <c r="D123" i="11"/>
  <c r="A122" i="11"/>
  <c r="F122" i="11"/>
  <c r="E122" i="11"/>
  <c r="D122" i="11"/>
  <c r="A121" i="11"/>
  <c r="F121" i="11"/>
  <c r="E121" i="11"/>
  <c r="D121" i="11"/>
  <c r="A120" i="11"/>
  <c r="F120" i="11"/>
  <c r="E120" i="11"/>
  <c r="D120" i="11"/>
  <c r="A119" i="11"/>
  <c r="F119" i="11"/>
  <c r="E119" i="11"/>
  <c r="D119" i="11"/>
  <c r="A118" i="11"/>
  <c r="F118" i="11"/>
  <c r="E118" i="11"/>
  <c r="D118" i="11"/>
  <c r="A117" i="11"/>
  <c r="F117" i="11"/>
  <c r="E117" i="11"/>
  <c r="D117" i="11"/>
  <c r="A116" i="11"/>
  <c r="F116" i="11"/>
  <c r="E116" i="11"/>
  <c r="D116" i="11"/>
  <c r="A115" i="11"/>
  <c r="F115" i="11"/>
  <c r="E115" i="11"/>
  <c r="D115" i="11"/>
  <c r="A114" i="11"/>
  <c r="F114" i="11"/>
  <c r="E114" i="11"/>
  <c r="D114" i="11"/>
  <c r="A113" i="11"/>
  <c r="F113" i="11"/>
  <c r="E113" i="11"/>
  <c r="D113" i="11"/>
  <c r="A112" i="11"/>
  <c r="F112" i="11"/>
  <c r="E112" i="11"/>
  <c r="D112" i="11"/>
  <c r="A111" i="11"/>
  <c r="F111" i="11"/>
  <c r="E111" i="11"/>
  <c r="D111" i="11"/>
  <c r="A110" i="11"/>
  <c r="F110" i="11"/>
  <c r="E110" i="11"/>
  <c r="D110" i="11"/>
  <c r="A109" i="11"/>
  <c r="F109" i="11"/>
  <c r="E109" i="11"/>
  <c r="D109" i="11"/>
  <c r="A108" i="11"/>
  <c r="F108" i="11"/>
  <c r="E108" i="11"/>
  <c r="D108" i="11"/>
  <c r="A107" i="11"/>
  <c r="F107" i="11"/>
  <c r="E107" i="11"/>
  <c r="D107" i="11"/>
  <c r="A106" i="11"/>
  <c r="F106" i="11"/>
  <c r="E106" i="11"/>
  <c r="D106" i="11"/>
  <c r="A105" i="11"/>
  <c r="F105" i="11"/>
  <c r="E105" i="11"/>
  <c r="D105" i="11"/>
  <c r="A104" i="11"/>
  <c r="F104" i="11"/>
  <c r="E104" i="11"/>
  <c r="D104" i="11"/>
  <c r="A103" i="11"/>
  <c r="F103" i="11"/>
  <c r="E103" i="11"/>
  <c r="D103" i="11"/>
  <c r="A102" i="11"/>
  <c r="F102" i="11"/>
  <c r="E102" i="11"/>
  <c r="D102" i="11"/>
  <c r="A101" i="11"/>
  <c r="F101" i="11"/>
  <c r="E101" i="11"/>
  <c r="D101" i="11"/>
  <c r="A100" i="11"/>
  <c r="F100" i="11"/>
  <c r="E100" i="11"/>
  <c r="D100" i="11"/>
  <c r="A99" i="11"/>
  <c r="F99" i="11"/>
  <c r="E99" i="11"/>
  <c r="D99" i="11"/>
  <c r="A98" i="11"/>
  <c r="F98" i="11"/>
  <c r="E98" i="11"/>
  <c r="D98" i="11"/>
  <c r="A97" i="11"/>
  <c r="F97" i="11"/>
  <c r="E97" i="11"/>
  <c r="D97" i="11"/>
  <c r="A96" i="11"/>
  <c r="F96" i="11"/>
  <c r="E96" i="11"/>
  <c r="D96" i="11"/>
  <c r="A95" i="11"/>
  <c r="F95" i="11"/>
  <c r="E95" i="11"/>
  <c r="D95" i="11"/>
  <c r="A94" i="11"/>
  <c r="F94" i="11"/>
  <c r="E94" i="11"/>
  <c r="D94" i="11"/>
  <c r="A93" i="11"/>
  <c r="F93" i="11"/>
  <c r="E93" i="11"/>
  <c r="D93" i="11"/>
  <c r="A92" i="11"/>
  <c r="F92" i="11"/>
  <c r="E92" i="11"/>
  <c r="D92" i="11"/>
  <c r="A91" i="11"/>
  <c r="F91" i="11"/>
  <c r="E91" i="11"/>
  <c r="D91" i="11"/>
  <c r="A90" i="11"/>
  <c r="F90" i="11"/>
  <c r="E90" i="11"/>
  <c r="D90" i="11"/>
  <c r="A89" i="11"/>
  <c r="F89" i="11"/>
  <c r="E89" i="11"/>
  <c r="D89" i="11"/>
  <c r="A88" i="11"/>
  <c r="F88" i="11"/>
  <c r="E88" i="11"/>
  <c r="D88" i="11"/>
  <c r="A87" i="11"/>
  <c r="F87" i="11"/>
  <c r="E87" i="11"/>
  <c r="D87" i="11"/>
  <c r="A86" i="11"/>
  <c r="F86" i="11"/>
  <c r="E86" i="11"/>
  <c r="D86" i="11"/>
  <c r="A85" i="11"/>
  <c r="F85" i="11"/>
  <c r="E85" i="11"/>
  <c r="D85" i="11"/>
  <c r="A84" i="11"/>
  <c r="F84" i="11"/>
  <c r="E84" i="11"/>
  <c r="D84" i="11"/>
  <c r="A83" i="11"/>
  <c r="F83" i="11"/>
  <c r="E83" i="11"/>
  <c r="D83" i="11"/>
  <c r="A82" i="11"/>
  <c r="F82" i="11"/>
  <c r="E82" i="11"/>
  <c r="D82" i="11"/>
  <c r="A81" i="11"/>
  <c r="F81" i="11"/>
  <c r="E81" i="11"/>
  <c r="D81" i="11"/>
  <c r="A80" i="11"/>
  <c r="F80" i="11"/>
  <c r="E80" i="11"/>
  <c r="D80" i="11"/>
  <c r="A79" i="11"/>
  <c r="F79" i="11"/>
  <c r="E79" i="11"/>
  <c r="D79" i="11"/>
  <c r="A78" i="11"/>
  <c r="F78" i="11"/>
  <c r="E78" i="11"/>
  <c r="D78" i="11"/>
  <c r="A77" i="11"/>
  <c r="F77" i="11"/>
  <c r="E77" i="11"/>
  <c r="D77" i="11"/>
  <c r="A76" i="11"/>
  <c r="F76" i="11"/>
  <c r="E76" i="11"/>
  <c r="D76" i="11"/>
  <c r="A75" i="11"/>
  <c r="F75" i="11"/>
  <c r="E75" i="11"/>
  <c r="D75" i="11"/>
  <c r="A74" i="11"/>
  <c r="F74" i="11"/>
  <c r="E74" i="11"/>
  <c r="D74" i="11"/>
  <c r="A73" i="11"/>
  <c r="F73" i="11"/>
  <c r="E73" i="11"/>
  <c r="D73" i="11"/>
  <c r="A72" i="11"/>
  <c r="F72" i="11"/>
  <c r="E72" i="11"/>
  <c r="D72" i="11"/>
  <c r="A71" i="11"/>
  <c r="F71" i="11"/>
  <c r="E71" i="11"/>
  <c r="D71" i="11"/>
  <c r="A70" i="11"/>
  <c r="F70" i="11"/>
  <c r="E70" i="11"/>
  <c r="D70" i="11"/>
  <c r="A69" i="11"/>
  <c r="F69" i="11"/>
  <c r="E69" i="11"/>
  <c r="D69" i="11"/>
  <c r="A68" i="11"/>
  <c r="F68" i="11"/>
  <c r="E68" i="11"/>
  <c r="D68" i="11"/>
  <c r="A67" i="11"/>
  <c r="F67" i="11"/>
  <c r="E67" i="11"/>
  <c r="D67" i="11"/>
  <c r="A66" i="11"/>
  <c r="F66" i="11"/>
  <c r="E66" i="11"/>
  <c r="D66" i="11"/>
  <c r="A65" i="11"/>
  <c r="F65" i="11"/>
  <c r="E65" i="11"/>
  <c r="D65" i="11"/>
  <c r="A64" i="11"/>
  <c r="F64" i="11"/>
  <c r="E64" i="11"/>
  <c r="D64" i="11"/>
  <c r="A63" i="11"/>
  <c r="F63" i="11"/>
  <c r="E63" i="11"/>
  <c r="D63" i="11"/>
  <c r="A62" i="11"/>
  <c r="F62" i="11"/>
  <c r="E62" i="11"/>
  <c r="D62" i="11"/>
  <c r="A61" i="11"/>
  <c r="F61" i="11"/>
  <c r="E61" i="11"/>
  <c r="D61" i="11"/>
  <c r="A60" i="11"/>
  <c r="F60" i="11"/>
  <c r="E60" i="11"/>
  <c r="D60" i="11"/>
  <c r="A59" i="11"/>
  <c r="F59" i="11"/>
  <c r="E59" i="11"/>
  <c r="D59" i="11"/>
  <c r="A58" i="11"/>
  <c r="F58" i="11"/>
  <c r="E58" i="11"/>
  <c r="D58" i="11"/>
  <c r="A57" i="11"/>
  <c r="F57" i="11"/>
  <c r="E57" i="11"/>
  <c r="D57" i="11"/>
  <c r="A56" i="11"/>
  <c r="F56" i="11"/>
  <c r="E56" i="11"/>
  <c r="D56" i="11"/>
  <c r="A55" i="11"/>
  <c r="F55" i="11"/>
  <c r="E55" i="11"/>
  <c r="D55" i="11"/>
  <c r="A54" i="11"/>
  <c r="F54" i="11"/>
  <c r="E54" i="11"/>
  <c r="D54" i="11"/>
  <c r="A53" i="11"/>
  <c r="F53" i="11"/>
  <c r="E53" i="11"/>
  <c r="D53" i="11"/>
  <c r="A52" i="11"/>
  <c r="F52" i="11"/>
  <c r="E52" i="11"/>
  <c r="D52" i="11"/>
  <c r="A51" i="11"/>
  <c r="F51" i="11"/>
  <c r="E51" i="11"/>
  <c r="D51" i="11"/>
  <c r="A50" i="11"/>
  <c r="F50" i="11"/>
  <c r="E50" i="11"/>
  <c r="D50" i="11"/>
  <c r="A49" i="11"/>
  <c r="F49" i="11"/>
  <c r="E49" i="11"/>
  <c r="D49" i="11"/>
  <c r="A48" i="11"/>
  <c r="F48" i="11"/>
  <c r="E48" i="11"/>
  <c r="D48" i="11"/>
  <c r="A47" i="11"/>
  <c r="F47" i="11"/>
  <c r="E47" i="11"/>
  <c r="D47" i="11"/>
  <c r="A46" i="11"/>
  <c r="F46" i="11"/>
  <c r="E46" i="11"/>
  <c r="D46" i="11"/>
  <c r="A45" i="11"/>
  <c r="F45" i="11"/>
  <c r="E45" i="11"/>
  <c r="D45" i="11"/>
  <c r="A44" i="11"/>
  <c r="F44" i="11"/>
  <c r="E44" i="11"/>
  <c r="D44" i="11"/>
  <c r="A43" i="11"/>
  <c r="F43" i="11"/>
  <c r="E43" i="11"/>
  <c r="D43" i="11"/>
  <c r="A42" i="11"/>
  <c r="F42" i="11"/>
  <c r="E42" i="11"/>
  <c r="D42" i="11"/>
  <c r="A41" i="11"/>
  <c r="F41" i="11"/>
  <c r="E41" i="11"/>
  <c r="D41" i="11"/>
  <c r="A40" i="11"/>
  <c r="F40" i="11"/>
  <c r="E40" i="11"/>
  <c r="D40" i="11"/>
  <c r="A39" i="11"/>
  <c r="F39" i="11"/>
  <c r="E39" i="11"/>
  <c r="D39" i="11"/>
  <c r="A38" i="11"/>
  <c r="F38" i="11"/>
  <c r="E38" i="11"/>
  <c r="D38" i="11"/>
  <c r="A37" i="11"/>
  <c r="F37" i="11"/>
  <c r="E37" i="11"/>
  <c r="D37" i="11"/>
  <c r="A36" i="11"/>
  <c r="F36" i="11"/>
  <c r="E36" i="11"/>
  <c r="D36" i="11"/>
  <c r="A35" i="11"/>
  <c r="F35" i="11"/>
  <c r="E35" i="11"/>
  <c r="D35" i="11"/>
  <c r="A34" i="11"/>
  <c r="F34" i="11"/>
  <c r="E34" i="11"/>
  <c r="D34" i="11"/>
  <c r="A33" i="11"/>
  <c r="F33" i="11"/>
  <c r="E33" i="11"/>
  <c r="D33" i="11"/>
  <c r="A32" i="11"/>
  <c r="F32" i="11"/>
  <c r="E32" i="11"/>
  <c r="D32" i="11"/>
  <c r="A31" i="11"/>
  <c r="F31" i="11"/>
  <c r="E31" i="11"/>
  <c r="D31" i="11"/>
  <c r="A30" i="11"/>
  <c r="F30" i="11"/>
  <c r="E30" i="11"/>
  <c r="D30" i="11"/>
  <c r="A29" i="11"/>
  <c r="F29" i="11"/>
  <c r="E29" i="11"/>
  <c r="D29" i="11"/>
  <c r="A28" i="11"/>
  <c r="F28" i="11"/>
  <c r="E28" i="11"/>
  <c r="D28" i="11"/>
  <c r="A27" i="11"/>
  <c r="F27" i="11"/>
  <c r="E27" i="11"/>
  <c r="D27" i="11"/>
  <c r="A26" i="11"/>
  <c r="F26" i="11"/>
  <c r="E26" i="11"/>
  <c r="D26" i="11"/>
  <c r="A25" i="11"/>
  <c r="F25" i="11"/>
  <c r="E25" i="11"/>
  <c r="D25" i="11"/>
  <c r="A24" i="11"/>
  <c r="F24" i="11"/>
  <c r="E24" i="11"/>
  <c r="D24" i="11"/>
  <c r="A23" i="11"/>
  <c r="F23" i="11"/>
  <c r="E23" i="11"/>
  <c r="D23" i="11"/>
  <c r="A22" i="11"/>
  <c r="F22" i="11"/>
  <c r="E22" i="11"/>
  <c r="D22" i="11"/>
  <c r="A21" i="11"/>
  <c r="F21" i="11"/>
  <c r="E21" i="11"/>
  <c r="D21" i="11"/>
  <c r="A20" i="11"/>
  <c r="F20" i="11"/>
  <c r="E20" i="11"/>
  <c r="D20" i="11"/>
  <c r="A19" i="11"/>
  <c r="F19" i="11"/>
  <c r="E19" i="11"/>
  <c r="D19" i="11"/>
  <c r="A18" i="11"/>
  <c r="F18" i="11"/>
  <c r="E18" i="11"/>
  <c r="D18" i="11"/>
  <c r="A17" i="11"/>
  <c r="F17" i="11"/>
  <c r="E17" i="11"/>
  <c r="D17" i="11"/>
  <c r="A16" i="11"/>
  <c r="F16" i="11"/>
  <c r="E16" i="11"/>
  <c r="D16" i="11"/>
  <c r="A15" i="11"/>
  <c r="F15" i="11"/>
  <c r="E15" i="11"/>
  <c r="D15" i="11"/>
  <c r="B3" i="11"/>
  <c r="H14" i="11"/>
  <c r="A14" i="11"/>
  <c r="F14" i="11"/>
  <c r="E14" i="11"/>
  <c r="D14" i="11"/>
  <c r="H13" i="11"/>
  <c r="A13" i="11"/>
  <c r="F13" i="11"/>
  <c r="E13" i="11"/>
  <c r="D13" i="11"/>
  <c r="H12" i="11"/>
  <c r="A12" i="11"/>
  <c r="F12" i="11"/>
  <c r="E12" i="11"/>
  <c r="D12" i="11"/>
  <c r="H11" i="11"/>
  <c r="A11" i="11"/>
  <c r="F11" i="11"/>
  <c r="E11" i="11"/>
  <c r="D11" i="11"/>
  <c r="F2" i="11"/>
  <c r="A3" i="11"/>
  <c r="F3" i="11"/>
  <c r="A4" i="11"/>
  <c r="F4" i="11"/>
  <c r="A5" i="11"/>
  <c r="F5" i="11"/>
  <c r="A6" i="11"/>
  <c r="F6" i="11"/>
  <c r="A7" i="11"/>
  <c r="F7" i="11"/>
  <c r="A8" i="11"/>
  <c r="F8" i="11"/>
  <c r="A9" i="11"/>
  <c r="F9" i="11"/>
  <c r="A10" i="11"/>
  <c r="F10" i="11"/>
  <c r="B10" i="11"/>
  <c r="H10" i="11"/>
  <c r="E10" i="11"/>
  <c r="D10" i="11"/>
  <c r="H9" i="11"/>
  <c r="E9" i="11"/>
  <c r="D9" i="11"/>
  <c r="B9" i="11"/>
  <c r="H8" i="11"/>
  <c r="E8" i="11"/>
  <c r="D8" i="11"/>
  <c r="H7" i="11"/>
  <c r="E7" i="11"/>
  <c r="D7" i="11"/>
  <c r="H6" i="11"/>
  <c r="E6" i="11"/>
  <c r="D6" i="11"/>
  <c r="H5" i="11"/>
  <c r="E5" i="11"/>
  <c r="D5" i="11"/>
  <c r="H4" i="11"/>
  <c r="E4" i="11"/>
  <c r="D4" i="11"/>
  <c r="L3" i="11"/>
  <c r="H3" i="11"/>
  <c r="E3" i="11"/>
  <c r="D3" i="11"/>
  <c r="L2" i="11"/>
  <c r="J2" i="11"/>
  <c r="H2" i="11"/>
  <c r="E2" i="11"/>
  <c r="D2" i="11"/>
</calcChain>
</file>

<file path=xl/sharedStrings.xml><?xml version="1.0" encoding="utf-8"?>
<sst xmlns="http://schemas.openxmlformats.org/spreadsheetml/2006/main" count="5" uniqueCount="5">
  <si>
    <t>apple box2</t>
  </si>
  <si>
    <t>Date</t>
  </si>
  <si>
    <t>SANDP</t>
  </si>
  <si>
    <t>MICROSOFT</t>
  </si>
  <si>
    <t>ORACLE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</si>
</sst>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/>
  </sheetViews>
  <sheetFormatPr defaultRowHeight="12.75" x14ac:dyDescent="0.2"/>
  <sheetData>
    <row r="1" spans="1:12" x14ac:dyDescent="0.2">
      <c r="A1" t="s">
        <v>0</v>
      </c>
    </row>
    <row r="2" spans="1:12" x14ac:dyDescent="0.2">
      <c r="A2" t="e">
        <f>IF(ISBLANK(#REF!),"",#REF!)</f>
        <v>#REF!</v>
      </c>
      <c r="B2" t="e">
        <f>QUARTILE($A$2:$A$125,1)</f>
        <v>#REF!</v>
      </c>
      <c r="C2">
        <v>0.5</v>
      </c>
      <c r="D2" t="e">
        <f>IF(OR($A$2&lt;$B$6,$A$2&gt;$B$8),$A$2,#N/A)</f>
        <v>#REF!</v>
      </c>
      <c r="E2" t="e">
        <f>IF(OR(AND($A$2&lt;$B$5,$A$2&gt;=$B$6),AND($A$2&gt;$B$7,$A$2&lt;=$B$8)),$A$2,#N/A)</f>
        <v>#REF!</v>
      </c>
      <c r="F2" t="e">
        <f>IF(OR(AND($A$2&lt;$B$2,$A$2&gt;=$B$5),AND($A$2&gt;$B$4,$A$2&lt;=$B$7)),$A$2,"")</f>
        <v>#REF!</v>
      </c>
      <c r="G2">
        <v>0.2</v>
      </c>
      <c r="H2" t="e">
        <f>$B$3</f>
        <v>#REF!</v>
      </c>
      <c r="I2">
        <v>0.5</v>
      </c>
      <c r="J2" t="e">
        <f>MIN($A$2:$A$125)-(MAX($A$2:$A$125)-MIN($A$2:$A$125))/14</f>
        <v>#REF!</v>
      </c>
      <c r="K2">
        <v>0.2</v>
      </c>
      <c r="L2" t="e">
        <f>AVERAGE($A$2:$A$125)</f>
        <v>#REF!</v>
      </c>
    </row>
    <row r="3" spans="1:12" x14ac:dyDescent="0.2">
      <c r="A3" t="e">
        <f>IF(ISBLANK(#REF!),"",#REF!)</f>
        <v>#REF!</v>
      </c>
      <c r="B3" t="e">
        <f>QUARTILE($A$2:$A$125,2)</f>
        <v>#REF!</v>
      </c>
      <c r="C3">
        <v>0.5</v>
      </c>
      <c r="D3" t="e">
        <f>IF(OR($A$3&lt;$B$6,$A$3&gt;$B$8),$A$3,#N/A)</f>
        <v>#REF!</v>
      </c>
      <c r="E3" t="e">
        <f>IF(OR(AND($A$3&lt;$B$5,$A$3&gt;=$B$6),AND($A$3&gt;$B$7,$A$3&lt;=$B$8)),$A$3,#N/A)</f>
        <v>#REF!</v>
      </c>
      <c r="F3" t="e">
        <f>IF(OR(AND($A$3&lt;$B$2,$A$3&gt;=$B$5),AND($A$3&gt;$B$4,$A$3&lt;=$B$7)),$A$3,"")</f>
        <v>#REF!</v>
      </c>
      <c r="G3">
        <v>0.2</v>
      </c>
      <c r="H3" t="e">
        <f>$B$2</f>
        <v>#REF!</v>
      </c>
      <c r="K3">
        <v>0.8</v>
      </c>
      <c r="L3" t="e">
        <f>AVERAGE($A$2:$A$125)</f>
        <v>#REF!</v>
      </c>
    </row>
    <row r="4" spans="1:12" x14ac:dyDescent="0.2">
      <c r="A4" t="e">
        <f>IF(ISBLANK(#REF!),"",#REF!)</f>
        <v>#REF!</v>
      </c>
      <c r="B4" t="e">
        <f>QUARTILE($A$2:$A$125,3)</f>
        <v>#REF!</v>
      </c>
      <c r="C4">
        <v>0.5</v>
      </c>
      <c r="D4" t="e">
        <f>IF(OR($A$4&lt;$B$6,$A$4&gt;$B$8),$A$4,#N/A)</f>
        <v>#REF!</v>
      </c>
      <c r="E4" t="e">
        <f>IF(OR(AND($A$4&lt;$B$5,$A$4&gt;=$B$6),AND($A$4&gt;$B$7,$A$4&lt;=$B$8)),$A$4,#N/A)</f>
        <v>#REF!</v>
      </c>
      <c r="F4" t="e">
        <f>IF(OR(AND($A$4&lt;$B$2,$A$4&gt;=$B$5),AND($A$4&gt;$B$4,$A$4&lt;=$B$7)),$A$4,"")</f>
        <v>#REF!</v>
      </c>
      <c r="G4">
        <v>0.5</v>
      </c>
      <c r="H4" t="e">
        <f>$B$2</f>
        <v>#REF!</v>
      </c>
    </row>
    <row r="5" spans="1:12" x14ac:dyDescent="0.2">
      <c r="A5" t="e">
        <f>IF(ISBLANK(#REF!),"",#REF!)</f>
        <v>#REF!</v>
      </c>
      <c r="B5" t="e">
        <f>$B$2-1.5*($B$4-$B$2)</f>
        <v>#REF!</v>
      </c>
      <c r="C5">
        <v>0.5</v>
      </c>
      <c r="D5" t="e">
        <f>IF(OR($A$5&lt;$B$6,$A$5&gt;$B$8),$A$5,#N/A)</f>
        <v>#REF!</v>
      </c>
      <c r="E5" t="e">
        <f>IF(OR(AND($A$5&lt;$B$5,$A$5&gt;=$B$6),AND($A$5&gt;$B$7,$A$5&lt;=$B$8)),$A$5,#N/A)</f>
        <v>#REF!</v>
      </c>
      <c r="F5" t="e">
        <f>IF(OR(AND($A$5&lt;$B$2,$A$5&gt;=$B$5),AND($A$5&gt;$B$4,$A$5&lt;=$B$7)),$A$5,"")</f>
        <v>#REF!</v>
      </c>
      <c r="G5">
        <v>0.5</v>
      </c>
      <c r="H5" t="e">
        <f>$B$9</f>
        <v>#REF!</v>
      </c>
    </row>
    <row r="6" spans="1:12" x14ac:dyDescent="0.2">
      <c r="A6" t="e">
        <f>IF(ISBLANK(#REF!),"",#REF!)</f>
        <v>#REF!</v>
      </c>
      <c r="B6" t="e">
        <f>$B$2-3*($B$4-$B$2)</f>
        <v>#REF!</v>
      </c>
      <c r="C6">
        <v>0.5</v>
      </c>
      <c r="D6" t="e">
        <f>IF(OR($A$6&lt;$B$6,$A$6&gt;$B$8),$A$6,#N/A)</f>
        <v>#REF!</v>
      </c>
      <c r="E6" t="e">
        <f>IF(OR(AND($A$6&lt;$B$5,$A$6&gt;=$B$6),AND($A$6&gt;$B$7,$A$6&lt;=$B$8)),$A$6,#N/A)</f>
        <v>#REF!</v>
      </c>
      <c r="F6" t="e">
        <f>IF(OR(AND($A$6&lt;$B$2,$A$6&gt;=$B$5),AND($A$6&gt;$B$4,$A$6&lt;=$B$7)),$A$6,"")</f>
        <v>#REF!</v>
      </c>
      <c r="G6">
        <v>0.5</v>
      </c>
      <c r="H6" t="e">
        <f>$B$2</f>
        <v>#REF!</v>
      </c>
    </row>
    <row r="7" spans="1:12" x14ac:dyDescent="0.2">
      <c r="A7" t="e">
        <f>IF(ISBLANK(#REF!),"",#REF!)</f>
        <v>#REF!</v>
      </c>
      <c r="B7" t="e">
        <f>$B$4+1.5*($B$4-$B$2)</f>
        <v>#REF!</v>
      </c>
      <c r="C7">
        <v>0.5</v>
      </c>
      <c r="D7" t="e">
        <f>IF(OR($A$7&lt;$B$6,$A$7&gt;$B$8),$A$7,#N/A)</f>
        <v>#REF!</v>
      </c>
      <c r="E7" t="e">
        <f>IF(OR(AND($A$7&lt;$B$5,$A$7&gt;=$B$6),AND($A$7&gt;$B$7,$A$7&lt;=$B$8)),$A$7,#N/A)</f>
        <v>#REF!</v>
      </c>
      <c r="F7" t="e">
        <f>IF(OR(AND($A$7&lt;$B$2,$A$7&gt;=$B$5),AND($A$7&gt;$B$4,$A$7&lt;=$B$7)),$A$7,"")</f>
        <v>#REF!</v>
      </c>
      <c r="G7">
        <v>0.8</v>
      </c>
      <c r="H7" t="e">
        <f>$B$2</f>
        <v>#REF!</v>
      </c>
    </row>
    <row r="8" spans="1:12" x14ac:dyDescent="0.2">
      <c r="A8" t="e">
        <f>IF(ISBLANK(#REF!),"",#REF!)</f>
        <v>#REF!</v>
      </c>
      <c r="B8" t="e">
        <f>$B$4+3*($B$4-$B$2)</f>
        <v>#REF!</v>
      </c>
      <c r="C8">
        <v>0.5</v>
      </c>
      <c r="D8" t="e">
        <f>IF(OR($A$8&lt;$B$6,$A$8&gt;$B$8),$A$8,#N/A)</f>
        <v>#REF!</v>
      </c>
      <c r="E8" t="e">
        <f>IF(OR(AND($A$8&lt;$B$5,$A$8&gt;=$B$6),AND($A$8&gt;$B$7,$A$8&lt;=$B$8)),$A$8,#N/A)</f>
        <v>#REF!</v>
      </c>
      <c r="F8" t="e">
        <f>IF(OR(AND($A$8&lt;$B$2,$A$8&gt;=$B$5),AND($A$8&gt;$B$4,$A$8&lt;=$B$7)),$A$8,"")</f>
        <v>#REF!</v>
      </c>
      <c r="G8">
        <v>0.8</v>
      </c>
      <c r="H8" t="e">
        <f>$B$4</f>
        <v>#REF!</v>
      </c>
    </row>
    <row r="9" spans="1:12" x14ac:dyDescent="0.2">
      <c r="A9" t="e">
        <f>IF(ISBLANK(#REF!),"",#REF!)</f>
        <v>#REF!</v>
      </c>
      <c r="B9" t="e">
        <f>IF(AND(COUNT($F$2:$F$125)&gt;0,MIN($F$2:$F$125)&lt;$B$2),MIN($F$2:$F$125),$B$2)</f>
        <v>#REF!</v>
      </c>
      <c r="C9">
        <v>0.5</v>
      </c>
      <c r="D9" t="e">
        <f>IF(OR($A$9&lt;$B$6,$A$9&gt;$B$8),$A$9,#N/A)</f>
        <v>#REF!</v>
      </c>
      <c r="E9" t="e">
        <f>IF(OR(AND($A$9&lt;$B$5,$A$9&gt;=$B$6),AND($A$9&gt;$B$7,$A$9&lt;=$B$8)),$A$9,#N/A)</f>
        <v>#REF!</v>
      </c>
      <c r="F9" t="e">
        <f>IF(OR(AND($A$9&lt;$B$2,$A$9&gt;=$B$5),AND($A$9&gt;$B$4,$A$9&lt;=$B$7)),$A$9,"")</f>
        <v>#REF!</v>
      </c>
      <c r="G9">
        <v>0.5</v>
      </c>
      <c r="H9" t="e">
        <f>$B$4</f>
        <v>#REF!</v>
      </c>
    </row>
    <row r="10" spans="1:12" x14ac:dyDescent="0.2">
      <c r="A10" t="e">
        <f>IF(ISBLANK(#REF!),"",#REF!)</f>
        <v>#REF!</v>
      </c>
      <c r="B10" t="e">
        <f>IF(AND(COUNT($F$2:$F$125)&gt;0,MAX($F$2:$F$125)&gt;$B$4),MAX($F$2:$F$125),$B$4)</f>
        <v>#REF!</v>
      </c>
      <c r="C10">
        <v>0.5</v>
      </c>
      <c r="D10" t="e">
        <f>IF(OR($A$10&lt;$B$6,$A$10&gt;$B$8),$A$10,#N/A)</f>
        <v>#REF!</v>
      </c>
      <c r="E10" t="e">
        <f>IF(OR(AND($A$10&lt;$B$5,$A$10&gt;=$B$6),AND($A$10&gt;$B$7,$A$10&lt;=$B$8)),$A$10,#N/A)</f>
        <v>#REF!</v>
      </c>
      <c r="F10" t="e">
        <f>IF(OR(AND($A$10&lt;$B$2,$A$10&gt;=$B$5),AND($A$10&gt;$B$4,$A$10&lt;=$B$7)),$A$10,"")</f>
        <v>#REF!</v>
      </c>
      <c r="G10">
        <v>0.5</v>
      </c>
      <c r="H10" t="e">
        <f>$B$10</f>
        <v>#REF!</v>
      </c>
    </row>
    <row r="11" spans="1:12" x14ac:dyDescent="0.2">
      <c r="A11" t="e">
        <f>IF(ISBLANK(#REF!),"",#REF!)</f>
        <v>#REF!</v>
      </c>
      <c r="C11">
        <v>0.5</v>
      </c>
      <c r="D11" t="e">
        <f>IF(OR($A$11&lt;$B$6,$A$11&gt;$B$8),$A$11,#N/A)</f>
        <v>#REF!</v>
      </c>
      <c r="E11" t="e">
        <f>IF(OR(AND($A$11&lt;$B$5,$A$11&gt;=$B$6),AND($A$11&gt;$B$7,$A$11&lt;=$B$8)),$A$11,#N/A)</f>
        <v>#REF!</v>
      </c>
      <c r="F11" t="e">
        <f>IF(OR(AND($A$11&lt;$B$2,$A$11&gt;=$B$5),AND($A$11&gt;$B$4,$A$11&lt;=$B$7)),$A$11,"")</f>
        <v>#REF!</v>
      </c>
      <c r="G11">
        <v>0.5</v>
      </c>
      <c r="H11" t="e">
        <f>$B$4</f>
        <v>#REF!</v>
      </c>
    </row>
    <row r="12" spans="1:12" x14ac:dyDescent="0.2">
      <c r="A12" t="e">
        <f>IF(ISBLANK(#REF!),"",#REF!)</f>
        <v>#REF!</v>
      </c>
      <c r="C12">
        <v>0.5</v>
      </c>
      <c r="D12" t="e">
        <f>IF(OR($A$12&lt;$B$6,$A$12&gt;$B$8),$A$12,#N/A)</f>
        <v>#REF!</v>
      </c>
      <c r="E12" t="e">
        <f>IF(OR(AND($A$12&lt;$B$5,$A$12&gt;=$B$6),AND($A$12&gt;$B$7,$A$12&lt;=$B$8)),$A$12,#N/A)</f>
        <v>#REF!</v>
      </c>
      <c r="F12" t="e">
        <f>IF(OR(AND($A$12&lt;$B$2,$A$12&gt;=$B$5),AND($A$12&gt;$B$4,$A$12&lt;=$B$7)),$A$12,"")</f>
        <v>#REF!</v>
      </c>
      <c r="G12">
        <v>0.2</v>
      </c>
      <c r="H12" t="e">
        <f>$B$4</f>
        <v>#REF!</v>
      </c>
    </row>
    <row r="13" spans="1:12" x14ac:dyDescent="0.2">
      <c r="A13" t="e">
        <f>IF(ISBLANK(#REF!),"",#REF!)</f>
        <v>#REF!</v>
      </c>
      <c r="C13">
        <v>0.5</v>
      </c>
      <c r="D13" t="e">
        <f>IF(OR($A$13&lt;$B$6,$A$13&gt;$B$8),$A$13,#N/A)</f>
        <v>#REF!</v>
      </c>
      <c r="E13" t="e">
        <f>IF(OR(AND($A$13&lt;$B$5,$A$13&gt;=$B$6),AND($A$13&gt;$B$7,$A$13&lt;=$B$8)),$A$13,#N/A)</f>
        <v>#REF!</v>
      </c>
      <c r="F13" t="e">
        <f>IF(OR(AND($A$13&lt;$B$2,$A$13&gt;=$B$5),AND($A$13&gt;$B$4,$A$13&lt;=$B$7)),$A$13,"")</f>
        <v>#REF!</v>
      </c>
      <c r="G13">
        <v>0.2</v>
      </c>
      <c r="H13" t="e">
        <f>$B$3</f>
        <v>#REF!</v>
      </c>
    </row>
    <row r="14" spans="1:12" x14ac:dyDescent="0.2">
      <c r="A14" t="e">
        <f>IF(ISBLANK(#REF!),"",#REF!)</f>
        <v>#REF!</v>
      </c>
      <c r="C14">
        <v>0.5</v>
      </c>
      <c r="D14" t="e">
        <f>IF(OR($A$14&lt;$B$6,$A$14&gt;$B$8),$A$14,#N/A)</f>
        <v>#REF!</v>
      </c>
      <c r="E14" t="e">
        <f>IF(OR(AND($A$14&lt;$B$5,$A$14&gt;=$B$6),AND($A$14&gt;$B$7,$A$14&lt;=$B$8)),$A$14,#N/A)</f>
        <v>#REF!</v>
      </c>
      <c r="F14" t="e">
        <f>IF(OR(AND($A$14&lt;$B$2,$A$14&gt;=$B$5),AND($A$14&gt;$B$4,$A$14&lt;=$B$7)),$A$14,"")</f>
        <v>#REF!</v>
      </c>
      <c r="G14">
        <v>0.8</v>
      </c>
      <c r="H14" t="e">
        <f>$B$3</f>
        <v>#REF!</v>
      </c>
    </row>
    <row r="15" spans="1:12" x14ac:dyDescent="0.2">
      <c r="A15" t="e">
        <f>IF(ISBLANK(#REF!),"",#REF!)</f>
        <v>#REF!</v>
      </c>
      <c r="C15">
        <v>0.5</v>
      </c>
      <c r="D15" t="e">
        <f>IF(OR($A$15&lt;$B$6,$A$15&gt;$B$8),$A$15,#N/A)</f>
        <v>#REF!</v>
      </c>
      <c r="E15" t="e">
        <f>IF(OR(AND($A$15&lt;$B$5,$A$15&gt;=$B$6),AND($A$15&gt;$B$7,$A$15&lt;=$B$8)),$A$15,#N/A)</f>
        <v>#REF!</v>
      </c>
      <c r="F15" t="e">
        <f>IF(OR(AND($A$15&lt;$B$2,$A$15&gt;=$B$5),AND($A$15&gt;$B$4,$A$15&lt;=$B$7)),$A$15,"")</f>
        <v>#REF!</v>
      </c>
    </row>
    <row r="16" spans="1:12" x14ac:dyDescent="0.2">
      <c r="A16" t="e">
        <f>IF(ISBLANK(#REF!),"",#REF!)</f>
        <v>#REF!</v>
      </c>
      <c r="C16">
        <v>0.5</v>
      </c>
      <c r="D16" t="e">
        <f>IF(OR($A$16&lt;$B$6,$A$16&gt;$B$8),$A$16,#N/A)</f>
        <v>#REF!</v>
      </c>
      <c r="E16" t="e">
        <f>IF(OR(AND($A$16&lt;$B$5,$A$16&gt;=$B$6),AND($A$16&gt;$B$7,$A$16&lt;=$B$8)),$A$16,#N/A)</f>
        <v>#REF!</v>
      </c>
      <c r="F16" t="e">
        <f>IF(OR(AND($A$16&lt;$B$2,$A$16&gt;=$B$5),AND($A$16&gt;$B$4,$A$16&lt;=$B$7)),$A$16,"")</f>
        <v>#REF!</v>
      </c>
    </row>
    <row r="17" spans="1:6" x14ac:dyDescent="0.2">
      <c r="A17" t="e">
        <f>IF(ISBLANK(#REF!),"",#REF!)</f>
        <v>#REF!</v>
      </c>
      <c r="C17">
        <v>0.5</v>
      </c>
      <c r="D17" t="e">
        <f>IF(OR($A$17&lt;$B$6,$A$17&gt;$B$8),$A$17,#N/A)</f>
        <v>#REF!</v>
      </c>
      <c r="E17" t="e">
        <f>IF(OR(AND($A$17&lt;$B$5,$A$17&gt;=$B$6),AND($A$17&gt;$B$7,$A$17&lt;=$B$8)),$A$17,#N/A)</f>
        <v>#REF!</v>
      </c>
      <c r="F17" t="e">
        <f>IF(OR(AND($A$17&lt;$B$2,$A$17&gt;=$B$5),AND($A$17&gt;$B$4,$A$17&lt;=$B$7)),$A$17,"")</f>
        <v>#REF!</v>
      </c>
    </row>
    <row r="18" spans="1:6" x14ac:dyDescent="0.2">
      <c r="A18" t="e">
        <f>IF(ISBLANK(#REF!),"",#REF!)</f>
        <v>#REF!</v>
      </c>
      <c r="C18">
        <v>0.5</v>
      </c>
      <c r="D18" t="e">
        <f>IF(OR($A$18&lt;$B$6,$A$18&gt;$B$8),$A$18,#N/A)</f>
        <v>#REF!</v>
      </c>
      <c r="E18" t="e">
        <f>IF(OR(AND($A$18&lt;$B$5,$A$18&gt;=$B$6),AND($A$18&gt;$B$7,$A$18&lt;=$B$8)),$A$18,#N/A)</f>
        <v>#REF!</v>
      </c>
      <c r="F18" t="e">
        <f>IF(OR(AND($A$18&lt;$B$2,$A$18&gt;=$B$5),AND($A$18&gt;$B$4,$A$18&lt;=$B$7)),$A$18,"")</f>
        <v>#REF!</v>
      </c>
    </row>
    <row r="19" spans="1:6" x14ac:dyDescent="0.2">
      <c r="A19" t="e">
        <f>IF(ISBLANK(#REF!),"",#REF!)</f>
        <v>#REF!</v>
      </c>
      <c r="C19">
        <v>0.5</v>
      </c>
      <c r="D19" t="e">
        <f>IF(OR($A$19&lt;$B$6,$A$19&gt;$B$8),$A$19,#N/A)</f>
        <v>#REF!</v>
      </c>
      <c r="E19" t="e">
        <f>IF(OR(AND($A$19&lt;$B$5,$A$19&gt;=$B$6),AND($A$19&gt;$B$7,$A$19&lt;=$B$8)),$A$19,#N/A)</f>
        <v>#REF!</v>
      </c>
      <c r="F19" t="e">
        <f>IF(OR(AND($A$19&lt;$B$2,$A$19&gt;=$B$5),AND($A$19&gt;$B$4,$A$19&lt;=$B$7)),$A$19,"")</f>
        <v>#REF!</v>
      </c>
    </row>
    <row r="20" spans="1:6" x14ac:dyDescent="0.2">
      <c r="A20" t="e">
        <f>IF(ISBLANK(#REF!),"",#REF!)</f>
        <v>#REF!</v>
      </c>
      <c r="C20">
        <v>0.5</v>
      </c>
      <c r="D20" t="e">
        <f>IF(OR($A$20&lt;$B$6,$A$20&gt;$B$8),$A$20,#N/A)</f>
        <v>#REF!</v>
      </c>
      <c r="E20" t="e">
        <f>IF(OR(AND($A$20&lt;$B$5,$A$20&gt;=$B$6),AND($A$20&gt;$B$7,$A$20&lt;=$B$8)),$A$20,#N/A)</f>
        <v>#REF!</v>
      </c>
      <c r="F20" t="e">
        <f>IF(OR(AND($A$20&lt;$B$2,$A$20&gt;=$B$5),AND($A$20&gt;$B$4,$A$20&lt;=$B$7)),$A$20,"")</f>
        <v>#REF!</v>
      </c>
    </row>
    <row r="21" spans="1:6" x14ac:dyDescent="0.2">
      <c r="A21" t="e">
        <f>IF(ISBLANK(#REF!),"",#REF!)</f>
        <v>#REF!</v>
      </c>
      <c r="C21">
        <v>0.5</v>
      </c>
      <c r="D21" t="e">
        <f>IF(OR($A$21&lt;$B$6,$A$21&gt;$B$8),$A$21,#N/A)</f>
        <v>#REF!</v>
      </c>
      <c r="E21" t="e">
        <f>IF(OR(AND($A$21&lt;$B$5,$A$21&gt;=$B$6),AND($A$21&gt;$B$7,$A$21&lt;=$B$8)),$A$21,#N/A)</f>
        <v>#REF!</v>
      </c>
      <c r="F21" t="e">
        <f>IF(OR(AND($A$21&lt;$B$2,$A$21&gt;=$B$5),AND($A$21&gt;$B$4,$A$21&lt;=$B$7)),$A$21,"")</f>
        <v>#REF!</v>
      </c>
    </row>
    <row r="22" spans="1:6" x14ac:dyDescent="0.2">
      <c r="A22" t="e">
        <f>IF(ISBLANK(#REF!),"",#REF!)</f>
        <v>#REF!</v>
      </c>
      <c r="C22">
        <v>0.5</v>
      </c>
      <c r="D22" t="e">
        <f>IF(OR($A$22&lt;$B$6,$A$22&gt;$B$8),$A$22,#N/A)</f>
        <v>#REF!</v>
      </c>
      <c r="E22" t="e">
        <f>IF(OR(AND($A$22&lt;$B$5,$A$22&gt;=$B$6),AND($A$22&gt;$B$7,$A$22&lt;=$B$8)),$A$22,#N/A)</f>
        <v>#REF!</v>
      </c>
      <c r="F22" t="e">
        <f>IF(OR(AND($A$22&lt;$B$2,$A$22&gt;=$B$5),AND($A$22&gt;$B$4,$A$22&lt;=$B$7)),$A$22,"")</f>
        <v>#REF!</v>
      </c>
    </row>
    <row r="23" spans="1:6" x14ac:dyDescent="0.2">
      <c r="A23" t="e">
        <f>IF(ISBLANK(#REF!),"",#REF!)</f>
        <v>#REF!</v>
      </c>
      <c r="C23">
        <v>0.5</v>
      </c>
      <c r="D23" t="e">
        <f>IF(OR($A$23&lt;$B$6,$A$23&gt;$B$8),$A$23,#N/A)</f>
        <v>#REF!</v>
      </c>
      <c r="E23" t="e">
        <f>IF(OR(AND($A$23&lt;$B$5,$A$23&gt;=$B$6),AND($A$23&gt;$B$7,$A$23&lt;=$B$8)),$A$23,#N/A)</f>
        <v>#REF!</v>
      </c>
      <c r="F23" t="e">
        <f>IF(OR(AND($A$23&lt;$B$2,$A$23&gt;=$B$5),AND($A$23&gt;$B$4,$A$23&lt;=$B$7)),$A$23,"")</f>
        <v>#REF!</v>
      </c>
    </row>
    <row r="24" spans="1:6" x14ac:dyDescent="0.2">
      <c r="A24" t="e">
        <f>IF(ISBLANK(#REF!),"",#REF!)</f>
        <v>#REF!</v>
      </c>
      <c r="C24">
        <v>0.5</v>
      </c>
      <c r="D24" t="e">
        <f>IF(OR($A$24&lt;$B$6,$A$24&gt;$B$8),$A$24,#N/A)</f>
        <v>#REF!</v>
      </c>
      <c r="E24" t="e">
        <f>IF(OR(AND($A$24&lt;$B$5,$A$24&gt;=$B$6),AND($A$24&gt;$B$7,$A$24&lt;=$B$8)),$A$24,#N/A)</f>
        <v>#REF!</v>
      </c>
      <c r="F24" t="e">
        <f>IF(OR(AND($A$24&lt;$B$2,$A$24&gt;=$B$5),AND($A$24&gt;$B$4,$A$24&lt;=$B$7)),$A$24,"")</f>
        <v>#REF!</v>
      </c>
    </row>
    <row r="25" spans="1:6" x14ac:dyDescent="0.2">
      <c r="A25" t="e">
        <f>IF(ISBLANK(#REF!),"",#REF!)</f>
        <v>#REF!</v>
      </c>
      <c r="C25">
        <v>0.5</v>
      </c>
      <c r="D25" t="e">
        <f>IF(OR($A$25&lt;$B$6,$A$25&gt;$B$8),$A$25,#N/A)</f>
        <v>#REF!</v>
      </c>
      <c r="E25" t="e">
        <f>IF(OR(AND($A$25&lt;$B$5,$A$25&gt;=$B$6),AND($A$25&gt;$B$7,$A$25&lt;=$B$8)),$A$25,#N/A)</f>
        <v>#REF!</v>
      </c>
      <c r="F25" t="e">
        <f>IF(OR(AND($A$25&lt;$B$2,$A$25&gt;=$B$5),AND($A$25&gt;$B$4,$A$25&lt;=$B$7)),$A$25,"")</f>
        <v>#REF!</v>
      </c>
    </row>
    <row r="26" spans="1:6" x14ac:dyDescent="0.2">
      <c r="A26" t="e">
        <f>IF(ISBLANK(#REF!),"",#REF!)</f>
        <v>#REF!</v>
      </c>
      <c r="C26">
        <v>0.5</v>
      </c>
      <c r="D26" t="e">
        <f>IF(OR($A$26&lt;$B$6,$A$26&gt;$B$8),$A$26,#N/A)</f>
        <v>#REF!</v>
      </c>
      <c r="E26" t="e">
        <f>IF(OR(AND($A$26&lt;$B$5,$A$26&gt;=$B$6),AND($A$26&gt;$B$7,$A$26&lt;=$B$8)),$A$26,#N/A)</f>
        <v>#REF!</v>
      </c>
      <c r="F26" t="e">
        <f>IF(OR(AND($A$26&lt;$B$2,$A$26&gt;=$B$5),AND($A$26&gt;$B$4,$A$26&lt;=$B$7)),$A$26,"")</f>
        <v>#REF!</v>
      </c>
    </row>
    <row r="27" spans="1:6" x14ac:dyDescent="0.2">
      <c r="A27" t="e">
        <f>IF(ISBLANK(#REF!),"",#REF!)</f>
        <v>#REF!</v>
      </c>
      <c r="C27">
        <v>0.5</v>
      </c>
      <c r="D27" t="e">
        <f>IF(OR($A$27&lt;$B$6,$A$27&gt;$B$8),$A$27,#N/A)</f>
        <v>#REF!</v>
      </c>
      <c r="E27" t="e">
        <f>IF(OR(AND($A$27&lt;$B$5,$A$27&gt;=$B$6),AND($A$27&gt;$B$7,$A$27&lt;=$B$8)),$A$27,#N/A)</f>
        <v>#REF!</v>
      </c>
      <c r="F27" t="e">
        <f>IF(OR(AND($A$27&lt;$B$2,$A$27&gt;=$B$5),AND($A$27&gt;$B$4,$A$27&lt;=$B$7)),$A$27,"")</f>
        <v>#REF!</v>
      </c>
    </row>
    <row r="28" spans="1:6" x14ac:dyDescent="0.2">
      <c r="A28" t="e">
        <f>IF(ISBLANK(#REF!),"",#REF!)</f>
        <v>#REF!</v>
      </c>
      <c r="C28">
        <v>0.5</v>
      </c>
      <c r="D28" t="e">
        <f>IF(OR($A$28&lt;$B$6,$A$28&gt;$B$8),$A$28,#N/A)</f>
        <v>#REF!</v>
      </c>
      <c r="E28" t="e">
        <f>IF(OR(AND($A$28&lt;$B$5,$A$28&gt;=$B$6),AND($A$28&gt;$B$7,$A$28&lt;=$B$8)),$A$28,#N/A)</f>
        <v>#REF!</v>
      </c>
      <c r="F28" t="e">
        <f>IF(OR(AND($A$28&lt;$B$2,$A$28&gt;=$B$5),AND($A$28&gt;$B$4,$A$28&lt;=$B$7)),$A$28,"")</f>
        <v>#REF!</v>
      </c>
    </row>
    <row r="29" spans="1:6" x14ac:dyDescent="0.2">
      <c r="A29" t="e">
        <f>IF(ISBLANK(#REF!),"",#REF!)</f>
        <v>#REF!</v>
      </c>
      <c r="C29">
        <v>0.5</v>
      </c>
      <c r="D29" t="e">
        <f>IF(OR($A$29&lt;$B$6,$A$29&gt;$B$8),$A$29,#N/A)</f>
        <v>#REF!</v>
      </c>
      <c r="E29" t="e">
        <f>IF(OR(AND($A$29&lt;$B$5,$A$29&gt;=$B$6),AND($A$29&gt;$B$7,$A$29&lt;=$B$8)),$A$29,#N/A)</f>
        <v>#REF!</v>
      </c>
      <c r="F29" t="e">
        <f>IF(OR(AND($A$29&lt;$B$2,$A$29&gt;=$B$5),AND($A$29&gt;$B$4,$A$29&lt;=$B$7)),$A$29,"")</f>
        <v>#REF!</v>
      </c>
    </row>
    <row r="30" spans="1:6" x14ac:dyDescent="0.2">
      <c r="A30" t="e">
        <f>IF(ISBLANK(#REF!),"",#REF!)</f>
        <v>#REF!</v>
      </c>
      <c r="C30">
        <v>0.5</v>
      </c>
      <c r="D30" t="e">
        <f>IF(OR($A$30&lt;$B$6,$A$30&gt;$B$8),$A$30,#N/A)</f>
        <v>#REF!</v>
      </c>
      <c r="E30" t="e">
        <f>IF(OR(AND($A$30&lt;$B$5,$A$30&gt;=$B$6),AND($A$30&gt;$B$7,$A$30&lt;=$B$8)),$A$30,#N/A)</f>
        <v>#REF!</v>
      </c>
      <c r="F30" t="e">
        <f>IF(OR(AND($A$30&lt;$B$2,$A$30&gt;=$B$5),AND($A$30&gt;$B$4,$A$30&lt;=$B$7)),$A$30,"")</f>
        <v>#REF!</v>
      </c>
    </row>
    <row r="31" spans="1:6" x14ac:dyDescent="0.2">
      <c r="A31" t="e">
        <f>IF(ISBLANK(#REF!),"",#REF!)</f>
        <v>#REF!</v>
      </c>
      <c r="C31">
        <v>0.5</v>
      </c>
      <c r="D31" t="e">
        <f>IF(OR($A$31&lt;$B$6,$A$31&gt;$B$8),$A$31,#N/A)</f>
        <v>#REF!</v>
      </c>
      <c r="E31" t="e">
        <f>IF(OR(AND($A$31&lt;$B$5,$A$31&gt;=$B$6),AND($A$31&gt;$B$7,$A$31&lt;=$B$8)),$A$31,#N/A)</f>
        <v>#REF!</v>
      </c>
      <c r="F31" t="e">
        <f>IF(OR(AND($A$31&lt;$B$2,$A$31&gt;=$B$5),AND($A$31&gt;$B$4,$A$31&lt;=$B$7)),$A$31,"")</f>
        <v>#REF!</v>
      </c>
    </row>
    <row r="32" spans="1:6" x14ac:dyDescent="0.2">
      <c r="A32" t="e">
        <f>IF(ISBLANK(#REF!),"",#REF!)</f>
        <v>#REF!</v>
      </c>
      <c r="C32">
        <v>0.5</v>
      </c>
      <c r="D32" t="e">
        <f>IF(OR($A$32&lt;$B$6,$A$32&gt;$B$8),$A$32,#N/A)</f>
        <v>#REF!</v>
      </c>
      <c r="E32" t="e">
        <f>IF(OR(AND($A$32&lt;$B$5,$A$32&gt;=$B$6),AND($A$32&gt;$B$7,$A$32&lt;=$B$8)),$A$32,#N/A)</f>
        <v>#REF!</v>
      </c>
      <c r="F32" t="e">
        <f>IF(OR(AND($A$32&lt;$B$2,$A$32&gt;=$B$5),AND($A$32&gt;$B$4,$A$32&lt;=$B$7)),$A$32,"")</f>
        <v>#REF!</v>
      </c>
    </row>
    <row r="33" spans="1:6" x14ac:dyDescent="0.2">
      <c r="A33" t="e">
        <f>IF(ISBLANK(#REF!),"",#REF!)</f>
        <v>#REF!</v>
      </c>
      <c r="C33">
        <v>0.5</v>
      </c>
      <c r="D33" t="e">
        <f>IF(OR($A$33&lt;$B$6,$A$33&gt;$B$8),$A$33,#N/A)</f>
        <v>#REF!</v>
      </c>
      <c r="E33" t="e">
        <f>IF(OR(AND($A$33&lt;$B$5,$A$33&gt;=$B$6),AND($A$33&gt;$B$7,$A$33&lt;=$B$8)),$A$33,#N/A)</f>
        <v>#REF!</v>
      </c>
      <c r="F33" t="e">
        <f>IF(OR(AND($A$33&lt;$B$2,$A$33&gt;=$B$5),AND($A$33&gt;$B$4,$A$33&lt;=$B$7)),$A$33,"")</f>
        <v>#REF!</v>
      </c>
    </row>
    <row r="34" spans="1:6" x14ac:dyDescent="0.2">
      <c r="A34" t="e">
        <f>IF(ISBLANK(#REF!),"",#REF!)</f>
        <v>#REF!</v>
      </c>
      <c r="C34">
        <v>0.5</v>
      </c>
      <c r="D34" t="e">
        <f>IF(OR($A$34&lt;$B$6,$A$34&gt;$B$8),$A$34,#N/A)</f>
        <v>#REF!</v>
      </c>
      <c r="E34" t="e">
        <f>IF(OR(AND($A$34&lt;$B$5,$A$34&gt;=$B$6),AND($A$34&gt;$B$7,$A$34&lt;=$B$8)),$A$34,#N/A)</f>
        <v>#REF!</v>
      </c>
      <c r="F34" t="e">
        <f>IF(OR(AND($A$34&lt;$B$2,$A$34&gt;=$B$5),AND($A$34&gt;$B$4,$A$34&lt;=$B$7)),$A$34,"")</f>
        <v>#REF!</v>
      </c>
    </row>
    <row r="35" spans="1:6" x14ac:dyDescent="0.2">
      <c r="A35" t="e">
        <f>IF(ISBLANK(#REF!),"",#REF!)</f>
        <v>#REF!</v>
      </c>
      <c r="C35">
        <v>0.5</v>
      </c>
      <c r="D35" t="e">
        <f>IF(OR($A$35&lt;$B$6,$A$35&gt;$B$8),$A$35,#N/A)</f>
        <v>#REF!</v>
      </c>
      <c r="E35" t="e">
        <f>IF(OR(AND($A$35&lt;$B$5,$A$35&gt;=$B$6),AND($A$35&gt;$B$7,$A$35&lt;=$B$8)),$A$35,#N/A)</f>
        <v>#REF!</v>
      </c>
      <c r="F35" t="e">
        <f>IF(OR(AND($A$35&lt;$B$2,$A$35&gt;=$B$5),AND($A$35&gt;$B$4,$A$35&lt;=$B$7)),$A$35,"")</f>
        <v>#REF!</v>
      </c>
    </row>
    <row r="36" spans="1:6" x14ac:dyDescent="0.2">
      <c r="A36" t="e">
        <f>IF(ISBLANK(#REF!),"",#REF!)</f>
        <v>#REF!</v>
      </c>
      <c r="C36">
        <v>0.5</v>
      </c>
      <c r="D36" t="e">
        <f>IF(OR($A$36&lt;$B$6,$A$36&gt;$B$8),$A$36,#N/A)</f>
        <v>#REF!</v>
      </c>
      <c r="E36" t="e">
        <f>IF(OR(AND($A$36&lt;$B$5,$A$36&gt;=$B$6),AND($A$36&gt;$B$7,$A$36&lt;=$B$8)),$A$36,#N/A)</f>
        <v>#REF!</v>
      </c>
      <c r="F36" t="e">
        <f>IF(OR(AND($A$36&lt;$B$2,$A$36&gt;=$B$5),AND($A$36&gt;$B$4,$A$36&lt;=$B$7)),$A$36,"")</f>
        <v>#REF!</v>
      </c>
    </row>
    <row r="37" spans="1:6" x14ac:dyDescent="0.2">
      <c r="A37" t="e">
        <f>IF(ISBLANK(#REF!),"",#REF!)</f>
        <v>#REF!</v>
      </c>
      <c r="C37">
        <v>0.5</v>
      </c>
      <c r="D37" t="e">
        <f>IF(OR($A$37&lt;$B$6,$A$37&gt;$B$8),$A$37,#N/A)</f>
        <v>#REF!</v>
      </c>
      <c r="E37" t="e">
        <f>IF(OR(AND($A$37&lt;$B$5,$A$37&gt;=$B$6),AND($A$37&gt;$B$7,$A$37&lt;=$B$8)),$A$37,#N/A)</f>
        <v>#REF!</v>
      </c>
      <c r="F37" t="e">
        <f>IF(OR(AND($A$37&lt;$B$2,$A$37&gt;=$B$5),AND($A$37&gt;$B$4,$A$37&lt;=$B$7)),$A$37,"")</f>
        <v>#REF!</v>
      </c>
    </row>
    <row r="38" spans="1:6" x14ac:dyDescent="0.2">
      <c r="A38" t="e">
        <f>IF(ISBLANK(#REF!),"",#REF!)</f>
        <v>#REF!</v>
      </c>
      <c r="C38">
        <v>0.5</v>
      </c>
      <c r="D38" t="e">
        <f>IF(OR($A$38&lt;$B$6,$A$38&gt;$B$8),$A$38,#N/A)</f>
        <v>#REF!</v>
      </c>
      <c r="E38" t="e">
        <f>IF(OR(AND($A$38&lt;$B$5,$A$38&gt;=$B$6),AND($A$38&gt;$B$7,$A$38&lt;=$B$8)),$A$38,#N/A)</f>
        <v>#REF!</v>
      </c>
      <c r="F38" t="e">
        <f>IF(OR(AND($A$38&lt;$B$2,$A$38&gt;=$B$5),AND($A$38&gt;$B$4,$A$38&lt;=$B$7)),$A$38,"")</f>
        <v>#REF!</v>
      </c>
    </row>
    <row r="39" spans="1:6" x14ac:dyDescent="0.2">
      <c r="A39" t="e">
        <f>IF(ISBLANK(#REF!),"",#REF!)</f>
        <v>#REF!</v>
      </c>
      <c r="C39">
        <v>0.5</v>
      </c>
      <c r="D39" t="e">
        <f>IF(OR($A$39&lt;$B$6,$A$39&gt;$B$8),$A$39,#N/A)</f>
        <v>#REF!</v>
      </c>
      <c r="E39" t="e">
        <f>IF(OR(AND($A$39&lt;$B$5,$A$39&gt;=$B$6),AND($A$39&gt;$B$7,$A$39&lt;=$B$8)),$A$39,#N/A)</f>
        <v>#REF!</v>
      </c>
      <c r="F39" t="e">
        <f>IF(OR(AND($A$39&lt;$B$2,$A$39&gt;=$B$5),AND($A$39&gt;$B$4,$A$39&lt;=$B$7)),$A$39,"")</f>
        <v>#REF!</v>
      </c>
    </row>
    <row r="40" spans="1:6" x14ac:dyDescent="0.2">
      <c r="A40" t="e">
        <f>IF(ISBLANK(#REF!),"",#REF!)</f>
        <v>#REF!</v>
      </c>
      <c r="C40">
        <v>0.5</v>
      </c>
      <c r="D40" t="e">
        <f>IF(OR($A$40&lt;$B$6,$A$40&gt;$B$8),$A$40,#N/A)</f>
        <v>#REF!</v>
      </c>
      <c r="E40" t="e">
        <f>IF(OR(AND($A$40&lt;$B$5,$A$40&gt;=$B$6),AND($A$40&gt;$B$7,$A$40&lt;=$B$8)),$A$40,#N/A)</f>
        <v>#REF!</v>
      </c>
      <c r="F40" t="e">
        <f>IF(OR(AND($A$40&lt;$B$2,$A$40&gt;=$B$5),AND($A$40&gt;$B$4,$A$40&lt;=$B$7)),$A$40,"")</f>
        <v>#REF!</v>
      </c>
    </row>
    <row r="41" spans="1:6" x14ac:dyDescent="0.2">
      <c r="A41" t="e">
        <f>IF(ISBLANK(#REF!),"",#REF!)</f>
        <v>#REF!</v>
      </c>
      <c r="C41">
        <v>0.5</v>
      </c>
      <c r="D41" t="e">
        <f>IF(OR($A$41&lt;$B$6,$A$41&gt;$B$8),$A$41,#N/A)</f>
        <v>#REF!</v>
      </c>
      <c r="E41" t="e">
        <f>IF(OR(AND($A$41&lt;$B$5,$A$41&gt;=$B$6),AND($A$41&gt;$B$7,$A$41&lt;=$B$8)),$A$41,#N/A)</f>
        <v>#REF!</v>
      </c>
      <c r="F41" t="e">
        <f>IF(OR(AND($A$41&lt;$B$2,$A$41&gt;=$B$5),AND($A$41&gt;$B$4,$A$41&lt;=$B$7)),$A$41,"")</f>
        <v>#REF!</v>
      </c>
    </row>
    <row r="42" spans="1:6" x14ac:dyDescent="0.2">
      <c r="A42" t="e">
        <f>IF(ISBLANK(#REF!),"",#REF!)</f>
        <v>#REF!</v>
      </c>
      <c r="C42">
        <v>0.5</v>
      </c>
      <c r="D42" t="e">
        <f>IF(OR($A$42&lt;$B$6,$A$42&gt;$B$8),$A$42,#N/A)</f>
        <v>#REF!</v>
      </c>
      <c r="E42" t="e">
        <f>IF(OR(AND($A$42&lt;$B$5,$A$42&gt;=$B$6),AND($A$42&gt;$B$7,$A$42&lt;=$B$8)),$A$42,#N/A)</f>
        <v>#REF!</v>
      </c>
      <c r="F42" t="e">
        <f>IF(OR(AND($A$42&lt;$B$2,$A$42&gt;=$B$5),AND($A$42&gt;$B$4,$A$42&lt;=$B$7)),$A$42,"")</f>
        <v>#REF!</v>
      </c>
    </row>
    <row r="43" spans="1:6" x14ac:dyDescent="0.2">
      <c r="A43" t="e">
        <f>IF(ISBLANK(#REF!),"",#REF!)</f>
        <v>#REF!</v>
      </c>
      <c r="C43">
        <v>0.5</v>
      </c>
      <c r="D43" t="e">
        <f>IF(OR($A$43&lt;$B$6,$A$43&gt;$B$8),$A$43,#N/A)</f>
        <v>#REF!</v>
      </c>
      <c r="E43" t="e">
        <f>IF(OR(AND($A$43&lt;$B$5,$A$43&gt;=$B$6),AND($A$43&gt;$B$7,$A$43&lt;=$B$8)),$A$43,#N/A)</f>
        <v>#REF!</v>
      </c>
      <c r="F43" t="e">
        <f>IF(OR(AND($A$43&lt;$B$2,$A$43&gt;=$B$5),AND($A$43&gt;$B$4,$A$43&lt;=$B$7)),$A$43,"")</f>
        <v>#REF!</v>
      </c>
    </row>
    <row r="44" spans="1:6" x14ac:dyDescent="0.2">
      <c r="A44" t="e">
        <f>IF(ISBLANK(#REF!),"",#REF!)</f>
        <v>#REF!</v>
      </c>
      <c r="C44">
        <v>0.5</v>
      </c>
      <c r="D44" t="e">
        <f>IF(OR($A$44&lt;$B$6,$A$44&gt;$B$8),$A$44,#N/A)</f>
        <v>#REF!</v>
      </c>
      <c r="E44" t="e">
        <f>IF(OR(AND($A$44&lt;$B$5,$A$44&gt;=$B$6),AND($A$44&gt;$B$7,$A$44&lt;=$B$8)),$A$44,#N/A)</f>
        <v>#REF!</v>
      </c>
      <c r="F44" t="e">
        <f>IF(OR(AND($A$44&lt;$B$2,$A$44&gt;=$B$5),AND($A$44&gt;$B$4,$A$44&lt;=$B$7)),$A$44,"")</f>
        <v>#REF!</v>
      </c>
    </row>
    <row r="45" spans="1:6" x14ac:dyDescent="0.2">
      <c r="A45" t="e">
        <f>IF(ISBLANK(#REF!),"",#REF!)</f>
        <v>#REF!</v>
      </c>
      <c r="C45">
        <v>0.5</v>
      </c>
      <c r="D45" t="e">
        <f>IF(OR($A$45&lt;$B$6,$A$45&gt;$B$8),$A$45,#N/A)</f>
        <v>#REF!</v>
      </c>
      <c r="E45" t="e">
        <f>IF(OR(AND($A$45&lt;$B$5,$A$45&gt;=$B$6),AND($A$45&gt;$B$7,$A$45&lt;=$B$8)),$A$45,#N/A)</f>
        <v>#REF!</v>
      </c>
      <c r="F45" t="e">
        <f>IF(OR(AND($A$45&lt;$B$2,$A$45&gt;=$B$5),AND($A$45&gt;$B$4,$A$45&lt;=$B$7)),$A$45,"")</f>
        <v>#REF!</v>
      </c>
    </row>
    <row r="46" spans="1:6" x14ac:dyDescent="0.2">
      <c r="A46" t="e">
        <f>IF(ISBLANK(#REF!),"",#REF!)</f>
        <v>#REF!</v>
      </c>
      <c r="C46">
        <v>0.5</v>
      </c>
      <c r="D46" t="e">
        <f>IF(OR($A$46&lt;$B$6,$A$46&gt;$B$8),$A$46,#N/A)</f>
        <v>#REF!</v>
      </c>
      <c r="E46" t="e">
        <f>IF(OR(AND($A$46&lt;$B$5,$A$46&gt;=$B$6),AND($A$46&gt;$B$7,$A$46&lt;=$B$8)),$A$46,#N/A)</f>
        <v>#REF!</v>
      </c>
      <c r="F46" t="e">
        <f>IF(OR(AND($A$46&lt;$B$2,$A$46&gt;=$B$5),AND($A$46&gt;$B$4,$A$46&lt;=$B$7)),$A$46,"")</f>
        <v>#REF!</v>
      </c>
    </row>
    <row r="47" spans="1:6" x14ac:dyDescent="0.2">
      <c r="A47" t="e">
        <f>IF(ISBLANK(#REF!),"",#REF!)</f>
        <v>#REF!</v>
      </c>
      <c r="C47">
        <v>0.5</v>
      </c>
      <c r="D47" t="e">
        <f>IF(OR($A$47&lt;$B$6,$A$47&gt;$B$8),$A$47,#N/A)</f>
        <v>#REF!</v>
      </c>
      <c r="E47" t="e">
        <f>IF(OR(AND($A$47&lt;$B$5,$A$47&gt;=$B$6),AND($A$47&gt;$B$7,$A$47&lt;=$B$8)),$A$47,#N/A)</f>
        <v>#REF!</v>
      </c>
      <c r="F47" t="e">
        <f>IF(OR(AND($A$47&lt;$B$2,$A$47&gt;=$B$5),AND($A$47&gt;$B$4,$A$47&lt;=$B$7)),$A$47,"")</f>
        <v>#REF!</v>
      </c>
    </row>
    <row r="48" spans="1:6" x14ac:dyDescent="0.2">
      <c r="A48" t="e">
        <f>IF(ISBLANK(#REF!),"",#REF!)</f>
        <v>#REF!</v>
      </c>
      <c r="C48">
        <v>0.5</v>
      </c>
      <c r="D48" t="e">
        <f>IF(OR($A$48&lt;$B$6,$A$48&gt;$B$8),$A$48,#N/A)</f>
        <v>#REF!</v>
      </c>
      <c r="E48" t="e">
        <f>IF(OR(AND($A$48&lt;$B$5,$A$48&gt;=$B$6),AND($A$48&gt;$B$7,$A$48&lt;=$B$8)),$A$48,#N/A)</f>
        <v>#REF!</v>
      </c>
      <c r="F48" t="e">
        <f>IF(OR(AND($A$48&lt;$B$2,$A$48&gt;=$B$5),AND($A$48&gt;$B$4,$A$48&lt;=$B$7)),$A$48,"")</f>
        <v>#REF!</v>
      </c>
    </row>
    <row r="49" spans="1:6" x14ac:dyDescent="0.2">
      <c r="A49" t="e">
        <f>IF(ISBLANK(#REF!),"",#REF!)</f>
        <v>#REF!</v>
      </c>
      <c r="C49">
        <v>0.5</v>
      </c>
      <c r="D49" t="e">
        <f>IF(OR($A$49&lt;$B$6,$A$49&gt;$B$8),$A$49,#N/A)</f>
        <v>#REF!</v>
      </c>
      <c r="E49" t="e">
        <f>IF(OR(AND($A$49&lt;$B$5,$A$49&gt;=$B$6),AND($A$49&gt;$B$7,$A$49&lt;=$B$8)),$A$49,#N/A)</f>
        <v>#REF!</v>
      </c>
      <c r="F49" t="e">
        <f>IF(OR(AND($A$49&lt;$B$2,$A$49&gt;=$B$5),AND($A$49&gt;$B$4,$A$49&lt;=$B$7)),$A$49,"")</f>
        <v>#REF!</v>
      </c>
    </row>
    <row r="50" spans="1:6" x14ac:dyDescent="0.2">
      <c r="A50" t="e">
        <f>IF(ISBLANK(#REF!),"",#REF!)</f>
        <v>#REF!</v>
      </c>
      <c r="C50">
        <v>0.5</v>
      </c>
      <c r="D50" t="e">
        <f>IF(OR($A$50&lt;$B$6,$A$50&gt;$B$8),$A$50,#N/A)</f>
        <v>#REF!</v>
      </c>
      <c r="E50" t="e">
        <f>IF(OR(AND($A$50&lt;$B$5,$A$50&gt;=$B$6),AND($A$50&gt;$B$7,$A$50&lt;=$B$8)),$A$50,#N/A)</f>
        <v>#REF!</v>
      </c>
      <c r="F50" t="e">
        <f>IF(OR(AND($A$50&lt;$B$2,$A$50&gt;=$B$5),AND($A$50&gt;$B$4,$A$50&lt;=$B$7)),$A$50,"")</f>
        <v>#REF!</v>
      </c>
    </row>
    <row r="51" spans="1:6" x14ac:dyDescent="0.2">
      <c r="A51" t="e">
        <f>IF(ISBLANK(#REF!),"",#REF!)</f>
        <v>#REF!</v>
      </c>
      <c r="C51">
        <v>0.5</v>
      </c>
      <c r="D51" t="e">
        <f>IF(OR($A$51&lt;$B$6,$A$51&gt;$B$8),$A$51,#N/A)</f>
        <v>#REF!</v>
      </c>
      <c r="E51" t="e">
        <f>IF(OR(AND($A$51&lt;$B$5,$A$51&gt;=$B$6),AND($A$51&gt;$B$7,$A$51&lt;=$B$8)),$A$51,#N/A)</f>
        <v>#REF!</v>
      </c>
      <c r="F51" t="e">
        <f>IF(OR(AND($A$51&lt;$B$2,$A$51&gt;=$B$5),AND($A$51&gt;$B$4,$A$51&lt;=$B$7)),$A$51,"")</f>
        <v>#REF!</v>
      </c>
    </row>
    <row r="52" spans="1:6" x14ac:dyDescent="0.2">
      <c r="A52" t="e">
        <f>IF(ISBLANK(#REF!),"",#REF!)</f>
        <v>#REF!</v>
      </c>
      <c r="C52">
        <v>0.5</v>
      </c>
      <c r="D52" t="e">
        <f>IF(OR($A$52&lt;$B$6,$A$52&gt;$B$8),$A$52,#N/A)</f>
        <v>#REF!</v>
      </c>
      <c r="E52" t="e">
        <f>IF(OR(AND($A$52&lt;$B$5,$A$52&gt;=$B$6),AND($A$52&gt;$B$7,$A$52&lt;=$B$8)),$A$52,#N/A)</f>
        <v>#REF!</v>
      </c>
      <c r="F52" t="e">
        <f>IF(OR(AND($A$52&lt;$B$2,$A$52&gt;=$B$5),AND($A$52&gt;$B$4,$A$52&lt;=$B$7)),$A$52,"")</f>
        <v>#REF!</v>
      </c>
    </row>
    <row r="53" spans="1:6" x14ac:dyDescent="0.2">
      <c r="A53" t="e">
        <f>IF(ISBLANK(#REF!),"",#REF!)</f>
        <v>#REF!</v>
      </c>
      <c r="C53">
        <v>0.5</v>
      </c>
      <c r="D53" t="e">
        <f>IF(OR($A$53&lt;$B$6,$A$53&gt;$B$8),$A$53,#N/A)</f>
        <v>#REF!</v>
      </c>
      <c r="E53" t="e">
        <f>IF(OR(AND($A$53&lt;$B$5,$A$53&gt;=$B$6),AND($A$53&gt;$B$7,$A$53&lt;=$B$8)),$A$53,#N/A)</f>
        <v>#REF!</v>
      </c>
      <c r="F53" t="e">
        <f>IF(OR(AND($A$53&lt;$B$2,$A$53&gt;=$B$5),AND($A$53&gt;$B$4,$A$53&lt;=$B$7)),$A$53,"")</f>
        <v>#REF!</v>
      </c>
    </row>
    <row r="54" spans="1:6" x14ac:dyDescent="0.2">
      <c r="A54" t="e">
        <f>IF(ISBLANK(#REF!),"",#REF!)</f>
        <v>#REF!</v>
      </c>
      <c r="C54">
        <v>0.5</v>
      </c>
      <c r="D54" t="e">
        <f>IF(OR($A$54&lt;$B$6,$A$54&gt;$B$8),$A$54,#N/A)</f>
        <v>#REF!</v>
      </c>
      <c r="E54" t="e">
        <f>IF(OR(AND($A$54&lt;$B$5,$A$54&gt;=$B$6),AND($A$54&gt;$B$7,$A$54&lt;=$B$8)),$A$54,#N/A)</f>
        <v>#REF!</v>
      </c>
      <c r="F54" t="e">
        <f>IF(OR(AND($A$54&lt;$B$2,$A$54&gt;=$B$5),AND($A$54&gt;$B$4,$A$54&lt;=$B$7)),$A$54,"")</f>
        <v>#REF!</v>
      </c>
    </row>
    <row r="55" spans="1:6" x14ac:dyDescent="0.2">
      <c r="A55" t="e">
        <f>IF(ISBLANK(#REF!),"",#REF!)</f>
        <v>#REF!</v>
      </c>
      <c r="C55">
        <v>0.5</v>
      </c>
      <c r="D55" t="e">
        <f>IF(OR($A$55&lt;$B$6,$A$55&gt;$B$8),$A$55,#N/A)</f>
        <v>#REF!</v>
      </c>
      <c r="E55" t="e">
        <f>IF(OR(AND($A$55&lt;$B$5,$A$55&gt;=$B$6),AND($A$55&gt;$B$7,$A$55&lt;=$B$8)),$A$55,#N/A)</f>
        <v>#REF!</v>
      </c>
      <c r="F55" t="e">
        <f>IF(OR(AND($A$55&lt;$B$2,$A$55&gt;=$B$5),AND($A$55&gt;$B$4,$A$55&lt;=$B$7)),$A$55,"")</f>
        <v>#REF!</v>
      </c>
    </row>
    <row r="56" spans="1:6" x14ac:dyDescent="0.2">
      <c r="A56" t="e">
        <f>IF(ISBLANK(#REF!),"",#REF!)</f>
        <v>#REF!</v>
      </c>
      <c r="C56">
        <v>0.5</v>
      </c>
      <c r="D56" t="e">
        <f>IF(OR($A$56&lt;$B$6,$A$56&gt;$B$8),$A$56,#N/A)</f>
        <v>#REF!</v>
      </c>
      <c r="E56" t="e">
        <f>IF(OR(AND($A$56&lt;$B$5,$A$56&gt;=$B$6),AND($A$56&gt;$B$7,$A$56&lt;=$B$8)),$A$56,#N/A)</f>
        <v>#REF!</v>
      </c>
      <c r="F56" t="e">
        <f>IF(OR(AND($A$56&lt;$B$2,$A$56&gt;=$B$5),AND($A$56&gt;$B$4,$A$56&lt;=$B$7)),$A$56,"")</f>
        <v>#REF!</v>
      </c>
    </row>
    <row r="57" spans="1:6" x14ac:dyDescent="0.2">
      <c r="A57" t="e">
        <f>IF(ISBLANK(#REF!),"",#REF!)</f>
        <v>#REF!</v>
      </c>
      <c r="C57">
        <v>0.5</v>
      </c>
      <c r="D57" t="e">
        <f>IF(OR($A$57&lt;$B$6,$A$57&gt;$B$8),$A$57,#N/A)</f>
        <v>#REF!</v>
      </c>
      <c r="E57" t="e">
        <f>IF(OR(AND($A$57&lt;$B$5,$A$57&gt;=$B$6),AND($A$57&gt;$B$7,$A$57&lt;=$B$8)),$A$57,#N/A)</f>
        <v>#REF!</v>
      </c>
      <c r="F57" t="e">
        <f>IF(OR(AND($A$57&lt;$B$2,$A$57&gt;=$B$5),AND($A$57&gt;$B$4,$A$57&lt;=$B$7)),$A$57,"")</f>
        <v>#REF!</v>
      </c>
    </row>
    <row r="58" spans="1:6" x14ac:dyDescent="0.2">
      <c r="A58" t="e">
        <f>IF(ISBLANK(#REF!),"",#REF!)</f>
        <v>#REF!</v>
      </c>
      <c r="C58">
        <v>0.5</v>
      </c>
      <c r="D58" t="e">
        <f>IF(OR($A$58&lt;$B$6,$A$58&gt;$B$8),$A$58,#N/A)</f>
        <v>#REF!</v>
      </c>
      <c r="E58" t="e">
        <f>IF(OR(AND($A$58&lt;$B$5,$A$58&gt;=$B$6),AND($A$58&gt;$B$7,$A$58&lt;=$B$8)),$A$58,#N/A)</f>
        <v>#REF!</v>
      </c>
      <c r="F58" t="e">
        <f>IF(OR(AND($A$58&lt;$B$2,$A$58&gt;=$B$5),AND($A$58&gt;$B$4,$A$58&lt;=$B$7)),$A$58,"")</f>
        <v>#REF!</v>
      </c>
    </row>
    <row r="59" spans="1:6" x14ac:dyDescent="0.2">
      <c r="A59" t="e">
        <f>IF(ISBLANK(#REF!),"",#REF!)</f>
        <v>#REF!</v>
      </c>
      <c r="C59">
        <v>0.5</v>
      </c>
      <c r="D59" t="e">
        <f>IF(OR($A$59&lt;$B$6,$A$59&gt;$B$8),$A$59,#N/A)</f>
        <v>#REF!</v>
      </c>
      <c r="E59" t="e">
        <f>IF(OR(AND($A$59&lt;$B$5,$A$59&gt;=$B$6),AND($A$59&gt;$B$7,$A$59&lt;=$B$8)),$A$59,#N/A)</f>
        <v>#REF!</v>
      </c>
      <c r="F59" t="e">
        <f>IF(OR(AND($A$59&lt;$B$2,$A$59&gt;=$B$5),AND($A$59&gt;$B$4,$A$59&lt;=$B$7)),$A$59,"")</f>
        <v>#REF!</v>
      </c>
    </row>
    <row r="60" spans="1:6" x14ac:dyDescent="0.2">
      <c r="A60" t="e">
        <f>IF(ISBLANK(#REF!),"",#REF!)</f>
        <v>#REF!</v>
      </c>
      <c r="C60">
        <v>0.5</v>
      </c>
      <c r="D60" t="e">
        <f>IF(OR($A$60&lt;$B$6,$A$60&gt;$B$8),$A$60,#N/A)</f>
        <v>#REF!</v>
      </c>
      <c r="E60" t="e">
        <f>IF(OR(AND($A$60&lt;$B$5,$A$60&gt;=$B$6),AND($A$60&gt;$B$7,$A$60&lt;=$B$8)),$A$60,#N/A)</f>
        <v>#REF!</v>
      </c>
      <c r="F60" t="e">
        <f>IF(OR(AND($A$60&lt;$B$2,$A$60&gt;=$B$5),AND($A$60&gt;$B$4,$A$60&lt;=$B$7)),$A$60,"")</f>
        <v>#REF!</v>
      </c>
    </row>
    <row r="61" spans="1:6" x14ac:dyDescent="0.2">
      <c r="A61" t="e">
        <f>IF(ISBLANK(#REF!),"",#REF!)</f>
        <v>#REF!</v>
      </c>
      <c r="C61">
        <v>0.5</v>
      </c>
      <c r="D61" t="e">
        <f>IF(OR($A$61&lt;$B$6,$A$61&gt;$B$8),$A$61,#N/A)</f>
        <v>#REF!</v>
      </c>
      <c r="E61" t="e">
        <f>IF(OR(AND($A$61&lt;$B$5,$A$61&gt;=$B$6),AND($A$61&gt;$B$7,$A$61&lt;=$B$8)),$A$61,#N/A)</f>
        <v>#REF!</v>
      </c>
      <c r="F61" t="e">
        <f>IF(OR(AND($A$61&lt;$B$2,$A$61&gt;=$B$5),AND($A$61&gt;$B$4,$A$61&lt;=$B$7)),$A$61,"")</f>
        <v>#REF!</v>
      </c>
    </row>
    <row r="62" spans="1:6" x14ac:dyDescent="0.2">
      <c r="A62" t="e">
        <f>IF(ISBLANK(#REF!),"",#REF!)</f>
        <v>#REF!</v>
      </c>
      <c r="C62">
        <v>0.5</v>
      </c>
      <c r="D62" t="e">
        <f>IF(OR($A$62&lt;$B$6,$A$62&gt;$B$8),$A$62,#N/A)</f>
        <v>#REF!</v>
      </c>
      <c r="E62" t="e">
        <f>IF(OR(AND($A$62&lt;$B$5,$A$62&gt;=$B$6),AND($A$62&gt;$B$7,$A$62&lt;=$B$8)),$A$62,#N/A)</f>
        <v>#REF!</v>
      </c>
      <c r="F62" t="e">
        <f>IF(OR(AND($A$62&lt;$B$2,$A$62&gt;=$B$5),AND($A$62&gt;$B$4,$A$62&lt;=$B$7)),$A$62,"")</f>
        <v>#REF!</v>
      </c>
    </row>
    <row r="63" spans="1:6" x14ac:dyDescent="0.2">
      <c r="A63" t="e">
        <f>IF(ISBLANK(#REF!),"",#REF!)</f>
        <v>#REF!</v>
      </c>
      <c r="C63">
        <v>0.5</v>
      </c>
      <c r="D63" t="e">
        <f>IF(OR($A$63&lt;$B$6,$A$63&gt;$B$8),$A$63,#N/A)</f>
        <v>#REF!</v>
      </c>
      <c r="E63" t="e">
        <f>IF(OR(AND($A$63&lt;$B$5,$A$63&gt;=$B$6),AND($A$63&gt;$B$7,$A$63&lt;=$B$8)),$A$63,#N/A)</f>
        <v>#REF!</v>
      </c>
      <c r="F63" t="e">
        <f>IF(OR(AND($A$63&lt;$B$2,$A$63&gt;=$B$5),AND($A$63&gt;$B$4,$A$63&lt;=$B$7)),$A$63,"")</f>
        <v>#REF!</v>
      </c>
    </row>
    <row r="64" spans="1:6" x14ac:dyDescent="0.2">
      <c r="A64" t="e">
        <f>IF(ISBLANK(#REF!),"",#REF!)</f>
        <v>#REF!</v>
      </c>
      <c r="C64">
        <v>0.5</v>
      </c>
      <c r="D64" t="e">
        <f>IF(OR($A$64&lt;$B$6,$A$64&gt;$B$8),$A$64,#N/A)</f>
        <v>#REF!</v>
      </c>
      <c r="E64" t="e">
        <f>IF(OR(AND($A$64&lt;$B$5,$A$64&gt;=$B$6),AND($A$64&gt;$B$7,$A$64&lt;=$B$8)),$A$64,#N/A)</f>
        <v>#REF!</v>
      </c>
      <c r="F64" t="e">
        <f>IF(OR(AND($A$64&lt;$B$2,$A$64&gt;=$B$5),AND($A$64&gt;$B$4,$A$64&lt;=$B$7)),$A$64,"")</f>
        <v>#REF!</v>
      </c>
    </row>
    <row r="65" spans="1:6" x14ac:dyDescent="0.2">
      <c r="A65" t="e">
        <f>IF(ISBLANK(#REF!),"",#REF!)</f>
        <v>#REF!</v>
      </c>
      <c r="C65">
        <v>0.5</v>
      </c>
      <c r="D65" t="e">
        <f>IF(OR($A$65&lt;$B$6,$A$65&gt;$B$8),$A$65,#N/A)</f>
        <v>#REF!</v>
      </c>
      <c r="E65" t="e">
        <f>IF(OR(AND($A$65&lt;$B$5,$A$65&gt;=$B$6),AND($A$65&gt;$B$7,$A$65&lt;=$B$8)),$A$65,#N/A)</f>
        <v>#REF!</v>
      </c>
      <c r="F65" t="e">
        <f>IF(OR(AND($A$65&lt;$B$2,$A$65&gt;=$B$5),AND($A$65&gt;$B$4,$A$65&lt;=$B$7)),$A$65,"")</f>
        <v>#REF!</v>
      </c>
    </row>
    <row r="66" spans="1:6" x14ac:dyDescent="0.2">
      <c r="A66" t="e">
        <f>IF(ISBLANK(#REF!),"",#REF!)</f>
        <v>#REF!</v>
      </c>
      <c r="C66">
        <v>0.5</v>
      </c>
      <c r="D66" t="e">
        <f>IF(OR($A$66&lt;$B$6,$A$66&gt;$B$8),$A$66,#N/A)</f>
        <v>#REF!</v>
      </c>
      <c r="E66" t="e">
        <f>IF(OR(AND($A$66&lt;$B$5,$A$66&gt;=$B$6),AND($A$66&gt;$B$7,$A$66&lt;=$B$8)),$A$66,#N/A)</f>
        <v>#REF!</v>
      </c>
      <c r="F66" t="e">
        <f>IF(OR(AND($A$66&lt;$B$2,$A$66&gt;=$B$5),AND($A$66&gt;$B$4,$A$66&lt;=$B$7)),$A$66,"")</f>
        <v>#REF!</v>
      </c>
    </row>
    <row r="67" spans="1:6" x14ac:dyDescent="0.2">
      <c r="A67" t="e">
        <f>IF(ISBLANK(#REF!),"",#REF!)</f>
        <v>#REF!</v>
      </c>
      <c r="C67">
        <v>0.5</v>
      </c>
      <c r="D67" t="e">
        <f>IF(OR($A$67&lt;$B$6,$A$67&gt;$B$8),$A$67,#N/A)</f>
        <v>#REF!</v>
      </c>
      <c r="E67" t="e">
        <f>IF(OR(AND($A$67&lt;$B$5,$A$67&gt;=$B$6),AND($A$67&gt;$B$7,$A$67&lt;=$B$8)),$A$67,#N/A)</f>
        <v>#REF!</v>
      </c>
      <c r="F67" t="e">
        <f>IF(OR(AND($A$67&lt;$B$2,$A$67&gt;=$B$5),AND($A$67&gt;$B$4,$A$67&lt;=$B$7)),$A$67,"")</f>
        <v>#REF!</v>
      </c>
    </row>
    <row r="68" spans="1:6" x14ac:dyDescent="0.2">
      <c r="A68" t="e">
        <f>IF(ISBLANK(#REF!),"",#REF!)</f>
        <v>#REF!</v>
      </c>
      <c r="C68">
        <v>0.5</v>
      </c>
      <c r="D68" t="e">
        <f>IF(OR($A$68&lt;$B$6,$A$68&gt;$B$8),$A$68,#N/A)</f>
        <v>#REF!</v>
      </c>
      <c r="E68" t="e">
        <f>IF(OR(AND($A$68&lt;$B$5,$A$68&gt;=$B$6),AND($A$68&gt;$B$7,$A$68&lt;=$B$8)),$A$68,#N/A)</f>
        <v>#REF!</v>
      </c>
      <c r="F68" t="e">
        <f>IF(OR(AND($A$68&lt;$B$2,$A$68&gt;=$B$5),AND($A$68&gt;$B$4,$A$68&lt;=$B$7)),$A$68,"")</f>
        <v>#REF!</v>
      </c>
    </row>
    <row r="69" spans="1:6" x14ac:dyDescent="0.2">
      <c r="A69" t="e">
        <f>IF(ISBLANK(#REF!),"",#REF!)</f>
        <v>#REF!</v>
      </c>
      <c r="C69">
        <v>0.5</v>
      </c>
      <c r="D69" t="e">
        <f>IF(OR($A$69&lt;$B$6,$A$69&gt;$B$8),$A$69,#N/A)</f>
        <v>#REF!</v>
      </c>
      <c r="E69" t="e">
        <f>IF(OR(AND($A$69&lt;$B$5,$A$69&gt;=$B$6),AND($A$69&gt;$B$7,$A$69&lt;=$B$8)),$A$69,#N/A)</f>
        <v>#REF!</v>
      </c>
      <c r="F69" t="e">
        <f>IF(OR(AND($A$69&lt;$B$2,$A$69&gt;=$B$5),AND($A$69&gt;$B$4,$A$69&lt;=$B$7)),$A$69,"")</f>
        <v>#REF!</v>
      </c>
    </row>
    <row r="70" spans="1:6" x14ac:dyDescent="0.2">
      <c r="A70" t="e">
        <f>IF(ISBLANK(#REF!),"",#REF!)</f>
        <v>#REF!</v>
      </c>
      <c r="C70">
        <v>0.5</v>
      </c>
      <c r="D70" t="e">
        <f>IF(OR($A$70&lt;$B$6,$A$70&gt;$B$8),$A$70,#N/A)</f>
        <v>#REF!</v>
      </c>
      <c r="E70" t="e">
        <f>IF(OR(AND($A$70&lt;$B$5,$A$70&gt;=$B$6),AND($A$70&gt;$B$7,$A$70&lt;=$B$8)),$A$70,#N/A)</f>
        <v>#REF!</v>
      </c>
      <c r="F70" t="e">
        <f>IF(OR(AND($A$70&lt;$B$2,$A$70&gt;=$B$5),AND($A$70&gt;$B$4,$A$70&lt;=$B$7)),$A$70,"")</f>
        <v>#REF!</v>
      </c>
    </row>
    <row r="71" spans="1:6" x14ac:dyDescent="0.2">
      <c r="A71" t="e">
        <f>IF(ISBLANK(#REF!),"",#REF!)</f>
        <v>#REF!</v>
      </c>
      <c r="C71">
        <v>0.5</v>
      </c>
      <c r="D71" t="e">
        <f>IF(OR($A$71&lt;$B$6,$A$71&gt;$B$8),$A$71,#N/A)</f>
        <v>#REF!</v>
      </c>
      <c r="E71" t="e">
        <f>IF(OR(AND($A$71&lt;$B$5,$A$71&gt;=$B$6),AND($A$71&gt;$B$7,$A$71&lt;=$B$8)),$A$71,#N/A)</f>
        <v>#REF!</v>
      </c>
      <c r="F71" t="e">
        <f>IF(OR(AND($A$71&lt;$B$2,$A$71&gt;=$B$5),AND($A$71&gt;$B$4,$A$71&lt;=$B$7)),$A$71,"")</f>
        <v>#REF!</v>
      </c>
    </row>
    <row r="72" spans="1:6" x14ac:dyDescent="0.2">
      <c r="A72" t="e">
        <f>IF(ISBLANK(#REF!),"",#REF!)</f>
        <v>#REF!</v>
      </c>
      <c r="C72">
        <v>0.5</v>
      </c>
      <c r="D72" t="e">
        <f>IF(OR($A$72&lt;$B$6,$A$72&gt;$B$8),$A$72,#N/A)</f>
        <v>#REF!</v>
      </c>
      <c r="E72" t="e">
        <f>IF(OR(AND($A$72&lt;$B$5,$A$72&gt;=$B$6),AND($A$72&gt;$B$7,$A$72&lt;=$B$8)),$A$72,#N/A)</f>
        <v>#REF!</v>
      </c>
      <c r="F72" t="e">
        <f>IF(OR(AND($A$72&lt;$B$2,$A$72&gt;=$B$5),AND($A$72&gt;$B$4,$A$72&lt;=$B$7)),$A$72,"")</f>
        <v>#REF!</v>
      </c>
    </row>
    <row r="73" spans="1:6" x14ac:dyDescent="0.2">
      <c r="A73" t="e">
        <f>IF(ISBLANK(#REF!),"",#REF!)</f>
        <v>#REF!</v>
      </c>
      <c r="C73">
        <v>0.5</v>
      </c>
      <c r="D73" t="e">
        <f>IF(OR($A$73&lt;$B$6,$A$73&gt;$B$8),$A$73,#N/A)</f>
        <v>#REF!</v>
      </c>
      <c r="E73" t="e">
        <f>IF(OR(AND($A$73&lt;$B$5,$A$73&gt;=$B$6),AND($A$73&gt;$B$7,$A$73&lt;=$B$8)),$A$73,#N/A)</f>
        <v>#REF!</v>
      </c>
      <c r="F73" t="e">
        <f>IF(OR(AND($A$73&lt;$B$2,$A$73&gt;=$B$5),AND($A$73&gt;$B$4,$A$73&lt;=$B$7)),$A$73,"")</f>
        <v>#REF!</v>
      </c>
    </row>
    <row r="74" spans="1:6" x14ac:dyDescent="0.2">
      <c r="A74" t="e">
        <f>IF(ISBLANK(#REF!),"",#REF!)</f>
        <v>#REF!</v>
      </c>
      <c r="C74">
        <v>0.5</v>
      </c>
      <c r="D74" t="e">
        <f>IF(OR($A$74&lt;$B$6,$A$74&gt;$B$8),$A$74,#N/A)</f>
        <v>#REF!</v>
      </c>
      <c r="E74" t="e">
        <f>IF(OR(AND($A$74&lt;$B$5,$A$74&gt;=$B$6),AND($A$74&gt;$B$7,$A$74&lt;=$B$8)),$A$74,#N/A)</f>
        <v>#REF!</v>
      </c>
      <c r="F74" t="e">
        <f>IF(OR(AND($A$74&lt;$B$2,$A$74&gt;=$B$5),AND($A$74&gt;$B$4,$A$74&lt;=$B$7)),$A$74,"")</f>
        <v>#REF!</v>
      </c>
    </row>
    <row r="75" spans="1:6" x14ac:dyDescent="0.2">
      <c r="A75" t="e">
        <f>IF(ISBLANK(#REF!),"",#REF!)</f>
        <v>#REF!</v>
      </c>
      <c r="C75">
        <v>0.5</v>
      </c>
      <c r="D75" t="e">
        <f>IF(OR($A$75&lt;$B$6,$A$75&gt;$B$8),$A$75,#N/A)</f>
        <v>#REF!</v>
      </c>
      <c r="E75" t="e">
        <f>IF(OR(AND($A$75&lt;$B$5,$A$75&gt;=$B$6),AND($A$75&gt;$B$7,$A$75&lt;=$B$8)),$A$75,#N/A)</f>
        <v>#REF!</v>
      </c>
      <c r="F75" t="e">
        <f>IF(OR(AND($A$75&lt;$B$2,$A$75&gt;=$B$5),AND($A$75&gt;$B$4,$A$75&lt;=$B$7)),$A$75,"")</f>
        <v>#REF!</v>
      </c>
    </row>
    <row r="76" spans="1:6" x14ac:dyDescent="0.2">
      <c r="A76" t="e">
        <f>IF(ISBLANK(#REF!),"",#REF!)</f>
        <v>#REF!</v>
      </c>
      <c r="C76">
        <v>0.5</v>
      </c>
      <c r="D76" t="e">
        <f>IF(OR($A$76&lt;$B$6,$A$76&gt;$B$8),$A$76,#N/A)</f>
        <v>#REF!</v>
      </c>
      <c r="E76" t="e">
        <f>IF(OR(AND($A$76&lt;$B$5,$A$76&gt;=$B$6),AND($A$76&gt;$B$7,$A$76&lt;=$B$8)),$A$76,#N/A)</f>
        <v>#REF!</v>
      </c>
      <c r="F76" t="e">
        <f>IF(OR(AND($A$76&lt;$B$2,$A$76&gt;=$B$5),AND($A$76&gt;$B$4,$A$76&lt;=$B$7)),$A$76,"")</f>
        <v>#REF!</v>
      </c>
    </row>
    <row r="77" spans="1:6" x14ac:dyDescent="0.2">
      <c r="A77" t="e">
        <f>IF(ISBLANK(#REF!),"",#REF!)</f>
        <v>#REF!</v>
      </c>
      <c r="C77">
        <v>0.5</v>
      </c>
      <c r="D77" t="e">
        <f>IF(OR($A$77&lt;$B$6,$A$77&gt;$B$8),$A$77,#N/A)</f>
        <v>#REF!</v>
      </c>
      <c r="E77" t="e">
        <f>IF(OR(AND($A$77&lt;$B$5,$A$77&gt;=$B$6),AND($A$77&gt;$B$7,$A$77&lt;=$B$8)),$A$77,#N/A)</f>
        <v>#REF!</v>
      </c>
      <c r="F77" t="e">
        <f>IF(OR(AND($A$77&lt;$B$2,$A$77&gt;=$B$5),AND($A$77&gt;$B$4,$A$77&lt;=$B$7)),$A$77,"")</f>
        <v>#REF!</v>
      </c>
    </row>
    <row r="78" spans="1:6" x14ac:dyDescent="0.2">
      <c r="A78" t="e">
        <f>IF(ISBLANK(#REF!),"",#REF!)</f>
        <v>#REF!</v>
      </c>
      <c r="C78">
        <v>0.5</v>
      </c>
      <c r="D78" t="e">
        <f>IF(OR($A$78&lt;$B$6,$A$78&gt;$B$8),$A$78,#N/A)</f>
        <v>#REF!</v>
      </c>
      <c r="E78" t="e">
        <f>IF(OR(AND($A$78&lt;$B$5,$A$78&gt;=$B$6),AND($A$78&gt;$B$7,$A$78&lt;=$B$8)),$A$78,#N/A)</f>
        <v>#REF!</v>
      </c>
      <c r="F78" t="e">
        <f>IF(OR(AND($A$78&lt;$B$2,$A$78&gt;=$B$5),AND($A$78&gt;$B$4,$A$78&lt;=$B$7)),$A$78,"")</f>
        <v>#REF!</v>
      </c>
    </row>
    <row r="79" spans="1:6" x14ac:dyDescent="0.2">
      <c r="A79" t="e">
        <f>IF(ISBLANK(#REF!),"",#REF!)</f>
        <v>#REF!</v>
      </c>
      <c r="C79">
        <v>0.5</v>
      </c>
      <c r="D79" t="e">
        <f>IF(OR($A$79&lt;$B$6,$A$79&gt;$B$8),$A$79,#N/A)</f>
        <v>#REF!</v>
      </c>
      <c r="E79" t="e">
        <f>IF(OR(AND($A$79&lt;$B$5,$A$79&gt;=$B$6),AND($A$79&gt;$B$7,$A$79&lt;=$B$8)),$A$79,#N/A)</f>
        <v>#REF!</v>
      </c>
      <c r="F79" t="e">
        <f>IF(OR(AND($A$79&lt;$B$2,$A$79&gt;=$B$5),AND($A$79&gt;$B$4,$A$79&lt;=$B$7)),$A$79,"")</f>
        <v>#REF!</v>
      </c>
    </row>
    <row r="80" spans="1:6" x14ac:dyDescent="0.2">
      <c r="A80" t="e">
        <f>IF(ISBLANK(#REF!),"",#REF!)</f>
        <v>#REF!</v>
      </c>
      <c r="C80">
        <v>0.5</v>
      </c>
      <c r="D80" t="e">
        <f>IF(OR($A$80&lt;$B$6,$A$80&gt;$B$8),$A$80,#N/A)</f>
        <v>#REF!</v>
      </c>
      <c r="E80" t="e">
        <f>IF(OR(AND($A$80&lt;$B$5,$A$80&gt;=$B$6),AND($A$80&gt;$B$7,$A$80&lt;=$B$8)),$A$80,#N/A)</f>
        <v>#REF!</v>
      </c>
      <c r="F80" t="e">
        <f>IF(OR(AND($A$80&lt;$B$2,$A$80&gt;=$B$5),AND($A$80&gt;$B$4,$A$80&lt;=$B$7)),$A$80,"")</f>
        <v>#REF!</v>
      </c>
    </row>
    <row r="81" spans="1:6" x14ac:dyDescent="0.2">
      <c r="A81" t="e">
        <f>IF(ISBLANK(#REF!),"",#REF!)</f>
        <v>#REF!</v>
      </c>
      <c r="C81">
        <v>0.5</v>
      </c>
      <c r="D81" t="e">
        <f>IF(OR($A$81&lt;$B$6,$A$81&gt;$B$8),$A$81,#N/A)</f>
        <v>#REF!</v>
      </c>
      <c r="E81" t="e">
        <f>IF(OR(AND($A$81&lt;$B$5,$A$81&gt;=$B$6),AND($A$81&gt;$B$7,$A$81&lt;=$B$8)),$A$81,#N/A)</f>
        <v>#REF!</v>
      </c>
      <c r="F81" t="e">
        <f>IF(OR(AND($A$81&lt;$B$2,$A$81&gt;=$B$5),AND($A$81&gt;$B$4,$A$81&lt;=$B$7)),$A$81,"")</f>
        <v>#REF!</v>
      </c>
    </row>
    <row r="82" spans="1:6" x14ac:dyDescent="0.2">
      <c r="A82" t="e">
        <f>IF(ISBLANK(#REF!),"",#REF!)</f>
        <v>#REF!</v>
      </c>
      <c r="C82">
        <v>0.5</v>
      </c>
      <c r="D82" t="e">
        <f>IF(OR($A$82&lt;$B$6,$A$82&gt;$B$8),$A$82,#N/A)</f>
        <v>#REF!</v>
      </c>
      <c r="E82" t="e">
        <f>IF(OR(AND($A$82&lt;$B$5,$A$82&gt;=$B$6),AND($A$82&gt;$B$7,$A$82&lt;=$B$8)),$A$82,#N/A)</f>
        <v>#REF!</v>
      </c>
      <c r="F82" t="e">
        <f>IF(OR(AND($A$82&lt;$B$2,$A$82&gt;=$B$5),AND($A$82&gt;$B$4,$A$82&lt;=$B$7)),$A$82,"")</f>
        <v>#REF!</v>
      </c>
    </row>
    <row r="83" spans="1:6" x14ac:dyDescent="0.2">
      <c r="A83" t="e">
        <f>IF(ISBLANK(#REF!),"",#REF!)</f>
        <v>#REF!</v>
      </c>
      <c r="C83">
        <v>0.5</v>
      </c>
      <c r="D83" t="e">
        <f>IF(OR($A$83&lt;$B$6,$A$83&gt;$B$8),$A$83,#N/A)</f>
        <v>#REF!</v>
      </c>
      <c r="E83" t="e">
        <f>IF(OR(AND($A$83&lt;$B$5,$A$83&gt;=$B$6),AND($A$83&gt;$B$7,$A$83&lt;=$B$8)),$A$83,#N/A)</f>
        <v>#REF!</v>
      </c>
      <c r="F83" t="e">
        <f>IF(OR(AND($A$83&lt;$B$2,$A$83&gt;=$B$5),AND($A$83&gt;$B$4,$A$83&lt;=$B$7)),$A$83,"")</f>
        <v>#REF!</v>
      </c>
    </row>
    <row r="84" spans="1:6" x14ac:dyDescent="0.2">
      <c r="A84" t="e">
        <f>IF(ISBLANK(#REF!),"",#REF!)</f>
        <v>#REF!</v>
      </c>
      <c r="C84">
        <v>0.5</v>
      </c>
      <c r="D84" t="e">
        <f>IF(OR($A$84&lt;$B$6,$A$84&gt;$B$8),$A$84,#N/A)</f>
        <v>#REF!</v>
      </c>
      <c r="E84" t="e">
        <f>IF(OR(AND($A$84&lt;$B$5,$A$84&gt;=$B$6),AND($A$84&gt;$B$7,$A$84&lt;=$B$8)),$A$84,#N/A)</f>
        <v>#REF!</v>
      </c>
      <c r="F84" t="e">
        <f>IF(OR(AND($A$84&lt;$B$2,$A$84&gt;=$B$5),AND($A$84&gt;$B$4,$A$84&lt;=$B$7)),$A$84,"")</f>
        <v>#REF!</v>
      </c>
    </row>
    <row r="85" spans="1:6" x14ac:dyDescent="0.2">
      <c r="A85" t="e">
        <f>IF(ISBLANK(#REF!),"",#REF!)</f>
        <v>#REF!</v>
      </c>
      <c r="C85">
        <v>0.5</v>
      </c>
      <c r="D85" t="e">
        <f>IF(OR($A$85&lt;$B$6,$A$85&gt;$B$8),$A$85,#N/A)</f>
        <v>#REF!</v>
      </c>
      <c r="E85" t="e">
        <f>IF(OR(AND($A$85&lt;$B$5,$A$85&gt;=$B$6),AND($A$85&gt;$B$7,$A$85&lt;=$B$8)),$A$85,#N/A)</f>
        <v>#REF!</v>
      </c>
      <c r="F85" t="e">
        <f>IF(OR(AND($A$85&lt;$B$2,$A$85&gt;=$B$5),AND($A$85&gt;$B$4,$A$85&lt;=$B$7)),$A$85,"")</f>
        <v>#REF!</v>
      </c>
    </row>
    <row r="86" spans="1:6" x14ac:dyDescent="0.2">
      <c r="A86" t="e">
        <f>IF(ISBLANK(#REF!),"",#REF!)</f>
        <v>#REF!</v>
      </c>
      <c r="C86">
        <v>0.5</v>
      </c>
      <c r="D86" t="e">
        <f>IF(OR($A$86&lt;$B$6,$A$86&gt;$B$8),$A$86,#N/A)</f>
        <v>#REF!</v>
      </c>
      <c r="E86" t="e">
        <f>IF(OR(AND($A$86&lt;$B$5,$A$86&gt;=$B$6),AND($A$86&gt;$B$7,$A$86&lt;=$B$8)),$A$86,#N/A)</f>
        <v>#REF!</v>
      </c>
      <c r="F86" t="e">
        <f>IF(OR(AND($A$86&lt;$B$2,$A$86&gt;=$B$5),AND($A$86&gt;$B$4,$A$86&lt;=$B$7)),$A$86,"")</f>
        <v>#REF!</v>
      </c>
    </row>
    <row r="87" spans="1:6" x14ac:dyDescent="0.2">
      <c r="A87" t="e">
        <f>IF(ISBLANK(#REF!),"",#REF!)</f>
        <v>#REF!</v>
      </c>
      <c r="C87">
        <v>0.5</v>
      </c>
      <c r="D87" t="e">
        <f>IF(OR($A$87&lt;$B$6,$A$87&gt;$B$8),$A$87,#N/A)</f>
        <v>#REF!</v>
      </c>
      <c r="E87" t="e">
        <f>IF(OR(AND($A$87&lt;$B$5,$A$87&gt;=$B$6),AND($A$87&gt;$B$7,$A$87&lt;=$B$8)),$A$87,#N/A)</f>
        <v>#REF!</v>
      </c>
      <c r="F87" t="e">
        <f>IF(OR(AND($A$87&lt;$B$2,$A$87&gt;=$B$5),AND($A$87&gt;$B$4,$A$87&lt;=$B$7)),$A$87,"")</f>
        <v>#REF!</v>
      </c>
    </row>
    <row r="88" spans="1:6" x14ac:dyDescent="0.2">
      <c r="A88" t="e">
        <f>IF(ISBLANK(#REF!),"",#REF!)</f>
        <v>#REF!</v>
      </c>
      <c r="C88">
        <v>0.5</v>
      </c>
      <c r="D88" t="e">
        <f>IF(OR($A$88&lt;$B$6,$A$88&gt;$B$8),$A$88,#N/A)</f>
        <v>#REF!</v>
      </c>
      <c r="E88" t="e">
        <f>IF(OR(AND($A$88&lt;$B$5,$A$88&gt;=$B$6),AND($A$88&gt;$B$7,$A$88&lt;=$B$8)),$A$88,#N/A)</f>
        <v>#REF!</v>
      </c>
      <c r="F88" t="e">
        <f>IF(OR(AND($A$88&lt;$B$2,$A$88&gt;=$B$5),AND($A$88&gt;$B$4,$A$88&lt;=$B$7)),$A$88,"")</f>
        <v>#REF!</v>
      </c>
    </row>
    <row r="89" spans="1:6" x14ac:dyDescent="0.2">
      <c r="A89" t="e">
        <f>IF(ISBLANK(#REF!),"",#REF!)</f>
        <v>#REF!</v>
      </c>
      <c r="C89">
        <v>0.5</v>
      </c>
      <c r="D89" t="e">
        <f>IF(OR($A$89&lt;$B$6,$A$89&gt;$B$8),$A$89,#N/A)</f>
        <v>#REF!</v>
      </c>
      <c r="E89" t="e">
        <f>IF(OR(AND($A$89&lt;$B$5,$A$89&gt;=$B$6),AND($A$89&gt;$B$7,$A$89&lt;=$B$8)),$A$89,#N/A)</f>
        <v>#REF!</v>
      </c>
      <c r="F89" t="e">
        <f>IF(OR(AND($A$89&lt;$B$2,$A$89&gt;=$B$5),AND($A$89&gt;$B$4,$A$89&lt;=$B$7)),$A$89,"")</f>
        <v>#REF!</v>
      </c>
    </row>
    <row r="90" spans="1:6" x14ac:dyDescent="0.2">
      <c r="A90" t="e">
        <f>IF(ISBLANK(#REF!),"",#REF!)</f>
        <v>#REF!</v>
      </c>
      <c r="C90">
        <v>0.5</v>
      </c>
      <c r="D90" t="e">
        <f>IF(OR($A$90&lt;$B$6,$A$90&gt;$B$8),$A$90,#N/A)</f>
        <v>#REF!</v>
      </c>
      <c r="E90" t="e">
        <f>IF(OR(AND($A$90&lt;$B$5,$A$90&gt;=$B$6),AND($A$90&gt;$B$7,$A$90&lt;=$B$8)),$A$90,#N/A)</f>
        <v>#REF!</v>
      </c>
      <c r="F90" t="e">
        <f>IF(OR(AND($A$90&lt;$B$2,$A$90&gt;=$B$5),AND($A$90&gt;$B$4,$A$90&lt;=$B$7)),$A$90,"")</f>
        <v>#REF!</v>
      </c>
    </row>
    <row r="91" spans="1:6" x14ac:dyDescent="0.2">
      <c r="A91" t="e">
        <f>IF(ISBLANK(#REF!),"",#REF!)</f>
        <v>#REF!</v>
      </c>
      <c r="C91">
        <v>0.5</v>
      </c>
      <c r="D91" t="e">
        <f>IF(OR($A$91&lt;$B$6,$A$91&gt;$B$8),$A$91,#N/A)</f>
        <v>#REF!</v>
      </c>
      <c r="E91" t="e">
        <f>IF(OR(AND($A$91&lt;$B$5,$A$91&gt;=$B$6),AND($A$91&gt;$B$7,$A$91&lt;=$B$8)),$A$91,#N/A)</f>
        <v>#REF!</v>
      </c>
      <c r="F91" t="e">
        <f>IF(OR(AND($A$91&lt;$B$2,$A$91&gt;=$B$5),AND($A$91&gt;$B$4,$A$91&lt;=$B$7)),$A$91,"")</f>
        <v>#REF!</v>
      </c>
    </row>
    <row r="92" spans="1:6" x14ac:dyDescent="0.2">
      <c r="A92" t="e">
        <f>IF(ISBLANK(#REF!),"",#REF!)</f>
        <v>#REF!</v>
      </c>
      <c r="C92">
        <v>0.5</v>
      </c>
      <c r="D92" t="e">
        <f>IF(OR($A$92&lt;$B$6,$A$92&gt;$B$8),$A$92,#N/A)</f>
        <v>#REF!</v>
      </c>
      <c r="E92" t="e">
        <f>IF(OR(AND($A$92&lt;$B$5,$A$92&gt;=$B$6),AND($A$92&gt;$B$7,$A$92&lt;=$B$8)),$A$92,#N/A)</f>
        <v>#REF!</v>
      </c>
      <c r="F92" t="e">
        <f>IF(OR(AND($A$92&lt;$B$2,$A$92&gt;=$B$5),AND($A$92&gt;$B$4,$A$92&lt;=$B$7)),$A$92,"")</f>
        <v>#REF!</v>
      </c>
    </row>
    <row r="93" spans="1:6" x14ac:dyDescent="0.2">
      <c r="A93" t="e">
        <f>IF(ISBLANK(#REF!),"",#REF!)</f>
        <v>#REF!</v>
      </c>
      <c r="C93">
        <v>0.5</v>
      </c>
      <c r="D93" t="e">
        <f>IF(OR($A$93&lt;$B$6,$A$93&gt;$B$8),$A$93,#N/A)</f>
        <v>#REF!</v>
      </c>
      <c r="E93" t="e">
        <f>IF(OR(AND($A$93&lt;$B$5,$A$93&gt;=$B$6),AND($A$93&gt;$B$7,$A$93&lt;=$B$8)),$A$93,#N/A)</f>
        <v>#REF!</v>
      </c>
      <c r="F93" t="e">
        <f>IF(OR(AND($A$93&lt;$B$2,$A$93&gt;=$B$5),AND($A$93&gt;$B$4,$A$93&lt;=$B$7)),$A$93,"")</f>
        <v>#REF!</v>
      </c>
    </row>
    <row r="94" spans="1:6" x14ac:dyDescent="0.2">
      <c r="A94" t="e">
        <f>IF(ISBLANK(#REF!),"",#REF!)</f>
        <v>#REF!</v>
      </c>
      <c r="C94">
        <v>0.5</v>
      </c>
      <c r="D94" t="e">
        <f>IF(OR($A$94&lt;$B$6,$A$94&gt;$B$8),$A$94,#N/A)</f>
        <v>#REF!</v>
      </c>
      <c r="E94" t="e">
        <f>IF(OR(AND($A$94&lt;$B$5,$A$94&gt;=$B$6),AND($A$94&gt;$B$7,$A$94&lt;=$B$8)),$A$94,#N/A)</f>
        <v>#REF!</v>
      </c>
      <c r="F94" t="e">
        <f>IF(OR(AND($A$94&lt;$B$2,$A$94&gt;=$B$5),AND($A$94&gt;$B$4,$A$94&lt;=$B$7)),$A$94,"")</f>
        <v>#REF!</v>
      </c>
    </row>
    <row r="95" spans="1:6" x14ac:dyDescent="0.2">
      <c r="A95" t="e">
        <f>IF(ISBLANK(#REF!),"",#REF!)</f>
        <v>#REF!</v>
      </c>
      <c r="C95">
        <v>0.5</v>
      </c>
      <c r="D95" t="e">
        <f>IF(OR($A$95&lt;$B$6,$A$95&gt;$B$8),$A$95,#N/A)</f>
        <v>#REF!</v>
      </c>
      <c r="E95" t="e">
        <f>IF(OR(AND($A$95&lt;$B$5,$A$95&gt;=$B$6),AND($A$95&gt;$B$7,$A$95&lt;=$B$8)),$A$95,#N/A)</f>
        <v>#REF!</v>
      </c>
      <c r="F95" t="e">
        <f>IF(OR(AND($A$95&lt;$B$2,$A$95&gt;=$B$5),AND($A$95&gt;$B$4,$A$95&lt;=$B$7)),$A$95,"")</f>
        <v>#REF!</v>
      </c>
    </row>
    <row r="96" spans="1:6" x14ac:dyDescent="0.2">
      <c r="A96" t="e">
        <f>IF(ISBLANK(#REF!),"",#REF!)</f>
        <v>#REF!</v>
      </c>
      <c r="C96">
        <v>0.5</v>
      </c>
      <c r="D96" t="e">
        <f>IF(OR($A$96&lt;$B$6,$A$96&gt;$B$8),$A$96,#N/A)</f>
        <v>#REF!</v>
      </c>
      <c r="E96" t="e">
        <f>IF(OR(AND($A$96&lt;$B$5,$A$96&gt;=$B$6),AND($A$96&gt;$B$7,$A$96&lt;=$B$8)),$A$96,#N/A)</f>
        <v>#REF!</v>
      </c>
      <c r="F96" t="e">
        <f>IF(OR(AND($A$96&lt;$B$2,$A$96&gt;=$B$5),AND($A$96&gt;$B$4,$A$96&lt;=$B$7)),$A$96,"")</f>
        <v>#REF!</v>
      </c>
    </row>
    <row r="97" spans="1:6" x14ac:dyDescent="0.2">
      <c r="A97" t="e">
        <f>IF(ISBLANK(#REF!),"",#REF!)</f>
        <v>#REF!</v>
      </c>
      <c r="C97">
        <v>0.5</v>
      </c>
      <c r="D97" t="e">
        <f>IF(OR($A$97&lt;$B$6,$A$97&gt;$B$8),$A$97,#N/A)</f>
        <v>#REF!</v>
      </c>
      <c r="E97" t="e">
        <f>IF(OR(AND($A$97&lt;$B$5,$A$97&gt;=$B$6),AND($A$97&gt;$B$7,$A$97&lt;=$B$8)),$A$97,#N/A)</f>
        <v>#REF!</v>
      </c>
      <c r="F97" t="e">
        <f>IF(OR(AND($A$97&lt;$B$2,$A$97&gt;=$B$5),AND($A$97&gt;$B$4,$A$97&lt;=$B$7)),$A$97,"")</f>
        <v>#REF!</v>
      </c>
    </row>
    <row r="98" spans="1:6" x14ac:dyDescent="0.2">
      <c r="A98" t="e">
        <f>IF(ISBLANK(#REF!),"",#REF!)</f>
        <v>#REF!</v>
      </c>
      <c r="C98">
        <v>0.5</v>
      </c>
      <c r="D98" t="e">
        <f>IF(OR($A$98&lt;$B$6,$A$98&gt;$B$8),$A$98,#N/A)</f>
        <v>#REF!</v>
      </c>
      <c r="E98" t="e">
        <f>IF(OR(AND($A$98&lt;$B$5,$A$98&gt;=$B$6),AND($A$98&gt;$B$7,$A$98&lt;=$B$8)),$A$98,#N/A)</f>
        <v>#REF!</v>
      </c>
      <c r="F98" t="e">
        <f>IF(OR(AND($A$98&lt;$B$2,$A$98&gt;=$B$5),AND($A$98&gt;$B$4,$A$98&lt;=$B$7)),$A$98,"")</f>
        <v>#REF!</v>
      </c>
    </row>
    <row r="99" spans="1:6" x14ac:dyDescent="0.2">
      <c r="A99" t="e">
        <f>IF(ISBLANK(#REF!),"",#REF!)</f>
        <v>#REF!</v>
      </c>
      <c r="C99">
        <v>0.5</v>
      </c>
      <c r="D99" t="e">
        <f>IF(OR($A$99&lt;$B$6,$A$99&gt;$B$8),$A$99,#N/A)</f>
        <v>#REF!</v>
      </c>
      <c r="E99" t="e">
        <f>IF(OR(AND($A$99&lt;$B$5,$A$99&gt;=$B$6),AND($A$99&gt;$B$7,$A$99&lt;=$B$8)),$A$99,#N/A)</f>
        <v>#REF!</v>
      </c>
      <c r="F99" t="e">
        <f>IF(OR(AND($A$99&lt;$B$2,$A$99&gt;=$B$5),AND($A$99&gt;$B$4,$A$99&lt;=$B$7)),$A$99,"")</f>
        <v>#REF!</v>
      </c>
    </row>
    <row r="100" spans="1:6" x14ac:dyDescent="0.2">
      <c r="A100" t="e">
        <f>IF(ISBLANK(#REF!),"",#REF!)</f>
        <v>#REF!</v>
      </c>
      <c r="C100">
        <v>0.5</v>
      </c>
      <c r="D100" t="e">
        <f>IF(OR($A$100&lt;$B$6,$A$100&gt;$B$8),$A$100,#N/A)</f>
        <v>#REF!</v>
      </c>
      <c r="E100" t="e">
        <f>IF(OR(AND($A$100&lt;$B$5,$A$100&gt;=$B$6),AND($A$100&gt;$B$7,$A$100&lt;=$B$8)),$A$100,#N/A)</f>
        <v>#REF!</v>
      </c>
      <c r="F100" t="e">
        <f>IF(OR(AND($A$100&lt;$B$2,$A$100&gt;=$B$5),AND($A$100&gt;$B$4,$A$100&lt;=$B$7)),$A$100,"")</f>
        <v>#REF!</v>
      </c>
    </row>
    <row r="101" spans="1:6" x14ac:dyDescent="0.2">
      <c r="A101" t="e">
        <f>IF(ISBLANK(#REF!),"",#REF!)</f>
        <v>#REF!</v>
      </c>
      <c r="C101">
        <v>0.5</v>
      </c>
      <c r="D101" t="e">
        <f>IF(OR($A$101&lt;$B$6,$A$101&gt;$B$8),$A$101,#N/A)</f>
        <v>#REF!</v>
      </c>
      <c r="E101" t="e">
        <f>IF(OR(AND($A$101&lt;$B$5,$A$101&gt;=$B$6),AND($A$101&gt;$B$7,$A$101&lt;=$B$8)),$A$101,#N/A)</f>
        <v>#REF!</v>
      </c>
      <c r="F101" t="e">
        <f>IF(OR(AND($A$101&lt;$B$2,$A$101&gt;=$B$5),AND($A$101&gt;$B$4,$A$101&lt;=$B$7)),$A$101,"")</f>
        <v>#REF!</v>
      </c>
    </row>
    <row r="102" spans="1:6" x14ac:dyDescent="0.2">
      <c r="A102" t="e">
        <f>IF(ISBLANK(#REF!),"",#REF!)</f>
        <v>#REF!</v>
      </c>
      <c r="C102">
        <v>0.5</v>
      </c>
      <c r="D102" t="e">
        <f>IF(OR($A$102&lt;$B$6,$A$102&gt;$B$8),$A$102,#N/A)</f>
        <v>#REF!</v>
      </c>
      <c r="E102" t="e">
        <f>IF(OR(AND($A$102&lt;$B$5,$A$102&gt;=$B$6),AND($A$102&gt;$B$7,$A$102&lt;=$B$8)),$A$102,#N/A)</f>
        <v>#REF!</v>
      </c>
      <c r="F102" t="e">
        <f>IF(OR(AND($A$102&lt;$B$2,$A$102&gt;=$B$5),AND($A$102&gt;$B$4,$A$102&lt;=$B$7)),$A$102,"")</f>
        <v>#REF!</v>
      </c>
    </row>
    <row r="103" spans="1:6" x14ac:dyDescent="0.2">
      <c r="A103" t="e">
        <f>IF(ISBLANK(#REF!),"",#REF!)</f>
        <v>#REF!</v>
      </c>
      <c r="C103">
        <v>0.5</v>
      </c>
      <c r="D103" t="e">
        <f>IF(OR($A$103&lt;$B$6,$A$103&gt;$B$8),$A$103,#N/A)</f>
        <v>#REF!</v>
      </c>
      <c r="E103" t="e">
        <f>IF(OR(AND($A$103&lt;$B$5,$A$103&gt;=$B$6),AND($A$103&gt;$B$7,$A$103&lt;=$B$8)),$A$103,#N/A)</f>
        <v>#REF!</v>
      </c>
      <c r="F103" t="e">
        <f>IF(OR(AND($A$103&lt;$B$2,$A$103&gt;=$B$5),AND($A$103&gt;$B$4,$A$103&lt;=$B$7)),$A$103,"")</f>
        <v>#REF!</v>
      </c>
    </row>
    <row r="104" spans="1:6" x14ac:dyDescent="0.2">
      <c r="A104" t="e">
        <f>IF(ISBLANK(#REF!),"",#REF!)</f>
        <v>#REF!</v>
      </c>
      <c r="C104">
        <v>0.5</v>
      </c>
      <c r="D104" t="e">
        <f>IF(OR($A$104&lt;$B$6,$A$104&gt;$B$8),$A$104,#N/A)</f>
        <v>#REF!</v>
      </c>
      <c r="E104" t="e">
        <f>IF(OR(AND($A$104&lt;$B$5,$A$104&gt;=$B$6),AND($A$104&gt;$B$7,$A$104&lt;=$B$8)),$A$104,#N/A)</f>
        <v>#REF!</v>
      </c>
      <c r="F104" t="e">
        <f>IF(OR(AND($A$104&lt;$B$2,$A$104&gt;=$B$5),AND($A$104&gt;$B$4,$A$104&lt;=$B$7)),$A$104,"")</f>
        <v>#REF!</v>
      </c>
    </row>
    <row r="105" spans="1:6" x14ac:dyDescent="0.2">
      <c r="A105" t="e">
        <f>IF(ISBLANK(#REF!),"",#REF!)</f>
        <v>#REF!</v>
      </c>
      <c r="C105">
        <v>0.5</v>
      </c>
      <c r="D105" t="e">
        <f>IF(OR($A$105&lt;$B$6,$A$105&gt;$B$8),$A$105,#N/A)</f>
        <v>#REF!</v>
      </c>
      <c r="E105" t="e">
        <f>IF(OR(AND($A$105&lt;$B$5,$A$105&gt;=$B$6),AND($A$105&gt;$B$7,$A$105&lt;=$B$8)),$A$105,#N/A)</f>
        <v>#REF!</v>
      </c>
      <c r="F105" t="e">
        <f>IF(OR(AND($A$105&lt;$B$2,$A$105&gt;=$B$5),AND($A$105&gt;$B$4,$A$105&lt;=$B$7)),$A$105,"")</f>
        <v>#REF!</v>
      </c>
    </row>
    <row r="106" spans="1:6" x14ac:dyDescent="0.2">
      <c r="A106" t="e">
        <f>IF(ISBLANK(#REF!),"",#REF!)</f>
        <v>#REF!</v>
      </c>
      <c r="C106">
        <v>0.5</v>
      </c>
      <c r="D106" t="e">
        <f>IF(OR($A$106&lt;$B$6,$A$106&gt;$B$8),$A$106,#N/A)</f>
        <v>#REF!</v>
      </c>
      <c r="E106" t="e">
        <f>IF(OR(AND($A$106&lt;$B$5,$A$106&gt;=$B$6),AND($A$106&gt;$B$7,$A$106&lt;=$B$8)),$A$106,#N/A)</f>
        <v>#REF!</v>
      </c>
      <c r="F106" t="e">
        <f>IF(OR(AND($A$106&lt;$B$2,$A$106&gt;=$B$5),AND($A$106&gt;$B$4,$A$106&lt;=$B$7)),$A$106,"")</f>
        <v>#REF!</v>
      </c>
    </row>
    <row r="107" spans="1:6" x14ac:dyDescent="0.2">
      <c r="A107" t="e">
        <f>IF(ISBLANK(#REF!),"",#REF!)</f>
        <v>#REF!</v>
      </c>
      <c r="C107">
        <v>0.5</v>
      </c>
      <c r="D107" t="e">
        <f>IF(OR($A$107&lt;$B$6,$A$107&gt;$B$8),$A$107,#N/A)</f>
        <v>#REF!</v>
      </c>
      <c r="E107" t="e">
        <f>IF(OR(AND($A$107&lt;$B$5,$A$107&gt;=$B$6),AND($A$107&gt;$B$7,$A$107&lt;=$B$8)),$A$107,#N/A)</f>
        <v>#REF!</v>
      </c>
      <c r="F107" t="e">
        <f>IF(OR(AND($A$107&lt;$B$2,$A$107&gt;=$B$5),AND($A$107&gt;$B$4,$A$107&lt;=$B$7)),$A$107,"")</f>
        <v>#REF!</v>
      </c>
    </row>
    <row r="108" spans="1:6" x14ac:dyDescent="0.2">
      <c r="A108" t="e">
        <f>IF(ISBLANK(#REF!),"",#REF!)</f>
        <v>#REF!</v>
      </c>
      <c r="C108">
        <v>0.5</v>
      </c>
      <c r="D108" t="e">
        <f>IF(OR($A$108&lt;$B$6,$A$108&gt;$B$8),$A$108,#N/A)</f>
        <v>#REF!</v>
      </c>
      <c r="E108" t="e">
        <f>IF(OR(AND($A$108&lt;$B$5,$A$108&gt;=$B$6),AND($A$108&gt;$B$7,$A$108&lt;=$B$8)),$A$108,#N/A)</f>
        <v>#REF!</v>
      </c>
      <c r="F108" t="e">
        <f>IF(OR(AND($A$108&lt;$B$2,$A$108&gt;=$B$5),AND($A$108&gt;$B$4,$A$108&lt;=$B$7)),$A$108,"")</f>
        <v>#REF!</v>
      </c>
    </row>
    <row r="109" spans="1:6" x14ac:dyDescent="0.2">
      <c r="A109" t="e">
        <f>IF(ISBLANK(#REF!),"",#REF!)</f>
        <v>#REF!</v>
      </c>
      <c r="C109">
        <v>0.5</v>
      </c>
      <c r="D109" t="e">
        <f>IF(OR($A$109&lt;$B$6,$A$109&gt;$B$8),$A$109,#N/A)</f>
        <v>#REF!</v>
      </c>
      <c r="E109" t="e">
        <f>IF(OR(AND($A$109&lt;$B$5,$A$109&gt;=$B$6),AND($A$109&gt;$B$7,$A$109&lt;=$B$8)),$A$109,#N/A)</f>
        <v>#REF!</v>
      </c>
      <c r="F109" t="e">
        <f>IF(OR(AND($A$109&lt;$B$2,$A$109&gt;=$B$5),AND($A$109&gt;$B$4,$A$109&lt;=$B$7)),$A$109,"")</f>
        <v>#REF!</v>
      </c>
    </row>
    <row r="110" spans="1:6" x14ac:dyDescent="0.2">
      <c r="A110" t="e">
        <f>IF(ISBLANK(#REF!),"",#REF!)</f>
        <v>#REF!</v>
      </c>
      <c r="C110">
        <v>0.5</v>
      </c>
      <c r="D110" t="e">
        <f>IF(OR($A$110&lt;$B$6,$A$110&gt;$B$8),$A$110,#N/A)</f>
        <v>#REF!</v>
      </c>
      <c r="E110" t="e">
        <f>IF(OR(AND($A$110&lt;$B$5,$A$110&gt;=$B$6),AND($A$110&gt;$B$7,$A$110&lt;=$B$8)),$A$110,#N/A)</f>
        <v>#REF!</v>
      </c>
      <c r="F110" t="e">
        <f>IF(OR(AND($A$110&lt;$B$2,$A$110&gt;=$B$5),AND($A$110&gt;$B$4,$A$110&lt;=$B$7)),$A$110,"")</f>
        <v>#REF!</v>
      </c>
    </row>
    <row r="111" spans="1:6" x14ac:dyDescent="0.2">
      <c r="A111" t="e">
        <f>IF(ISBLANK(#REF!),"",#REF!)</f>
        <v>#REF!</v>
      </c>
      <c r="C111">
        <v>0.5</v>
      </c>
      <c r="D111" t="e">
        <f>IF(OR($A$111&lt;$B$6,$A$111&gt;$B$8),$A$111,#N/A)</f>
        <v>#REF!</v>
      </c>
      <c r="E111" t="e">
        <f>IF(OR(AND($A$111&lt;$B$5,$A$111&gt;=$B$6),AND($A$111&gt;$B$7,$A$111&lt;=$B$8)),$A$111,#N/A)</f>
        <v>#REF!</v>
      </c>
      <c r="F111" t="e">
        <f>IF(OR(AND($A$111&lt;$B$2,$A$111&gt;=$B$5),AND($A$111&gt;$B$4,$A$111&lt;=$B$7)),$A$111,"")</f>
        <v>#REF!</v>
      </c>
    </row>
    <row r="112" spans="1:6" x14ac:dyDescent="0.2">
      <c r="A112" t="e">
        <f>IF(ISBLANK(#REF!),"",#REF!)</f>
        <v>#REF!</v>
      </c>
      <c r="C112">
        <v>0.5</v>
      </c>
      <c r="D112" t="e">
        <f>IF(OR($A$112&lt;$B$6,$A$112&gt;$B$8),$A$112,#N/A)</f>
        <v>#REF!</v>
      </c>
      <c r="E112" t="e">
        <f>IF(OR(AND($A$112&lt;$B$5,$A$112&gt;=$B$6),AND($A$112&gt;$B$7,$A$112&lt;=$B$8)),$A$112,#N/A)</f>
        <v>#REF!</v>
      </c>
      <c r="F112" t="e">
        <f>IF(OR(AND($A$112&lt;$B$2,$A$112&gt;=$B$5),AND($A$112&gt;$B$4,$A$112&lt;=$B$7)),$A$112,"")</f>
        <v>#REF!</v>
      </c>
    </row>
    <row r="113" spans="1:6" x14ac:dyDescent="0.2">
      <c r="A113" t="e">
        <f>IF(ISBLANK(#REF!),"",#REF!)</f>
        <v>#REF!</v>
      </c>
      <c r="C113">
        <v>0.5</v>
      </c>
      <c r="D113" t="e">
        <f>IF(OR($A$113&lt;$B$6,$A$113&gt;$B$8),$A$113,#N/A)</f>
        <v>#REF!</v>
      </c>
      <c r="E113" t="e">
        <f>IF(OR(AND($A$113&lt;$B$5,$A$113&gt;=$B$6),AND($A$113&gt;$B$7,$A$113&lt;=$B$8)),$A$113,#N/A)</f>
        <v>#REF!</v>
      </c>
      <c r="F113" t="e">
        <f>IF(OR(AND($A$113&lt;$B$2,$A$113&gt;=$B$5),AND($A$113&gt;$B$4,$A$113&lt;=$B$7)),$A$113,"")</f>
        <v>#REF!</v>
      </c>
    </row>
    <row r="114" spans="1:6" x14ac:dyDescent="0.2">
      <c r="A114" t="e">
        <f>IF(ISBLANK(#REF!),"",#REF!)</f>
        <v>#REF!</v>
      </c>
      <c r="C114">
        <v>0.5</v>
      </c>
      <c r="D114" t="e">
        <f>IF(OR($A$114&lt;$B$6,$A$114&gt;$B$8),$A$114,#N/A)</f>
        <v>#REF!</v>
      </c>
      <c r="E114" t="e">
        <f>IF(OR(AND($A$114&lt;$B$5,$A$114&gt;=$B$6),AND($A$114&gt;$B$7,$A$114&lt;=$B$8)),$A$114,#N/A)</f>
        <v>#REF!</v>
      </c>
      <c r="F114" t="e">
        <f>IF(OR(AND($A$114&lt;$B$2,$A$114&gt;=$B$5),AND($A$114&gt;$B$4,$A$114&lt;=$B$7)),$A$114,"")</f>
        <v>#REF!</v>
      </c>
    </row>
    <row r="115" spans="1:6" x14ac:dyDescent="0.2">
      <c r="A115" t="e">
        <f>IF(ISBLANK(#REF!),"",#REF!)</f>
        <v>#REF!</v>
      </c>
      <c r="C115">
        <v>0.5</v>
      </c>
      <c r="D115" t="e">
        <f>IF(OR($A$115&lt;$B$6,$A$115&gt;$B$8),$A$115,#N/A)</f>
        <v>#REF!</v>
      </c>
      <c r="E115" t="e">
        <f>IF(OR(AND($A$115&lt;$B$5,$A$115&gt;=$B$6),AND($A$115&gt;$B$7,$A$115&lt;=$B$8)),$A$115,#N/A)</f>
        <v>#REF!</v>
      </c>
      <c r="F115" t="e">
        <f>IF(OR(AND($A$115&lt;$B$2,$A$115&gt;=$B$5),AND($A$115&gt;$B$4,$A$115&lt;=$B$7)),$A$115,"")</f>
        <v>#REF!</v>
      </c>
    </row>
    <row r="116" spans="1:6" x14ac:dyDescent="0.2">
      <c r="A116" t="e">
        <f>IF(ISBLANK(#REF!),"",#REF!)</f>
        <v>#REF!</v>
      </c>
      <c r="C116">
        <v>0.5</v>
      </c>
      <c r="D116" t="e">
        <f>IF(OR($A$116&lt;$B$6,$A$116&gt;$B$8),$A$116,#N/A)</f>
        <v>#REF!</v>
      </c>
      <c r="E116" t="e">
        <f>IF(OR(AND($A$116&lt;$B$5,$A$116&gt;=$B$6),AND($A$116&gt;$B$7,$A$116&lt;=$B$8)),$A$116,#N/A)</f>
        <v>#REF!</v>
      </c>
      <c r="F116" t="e">
        <f>IF(OR(AND($A$116&lt;$B$2,$A$116&gt;=$B$5),AND($A$116&gt;$B$4,$A$116&lt;=$B$7)),$A$116,"")</f>
        <v>#REF!</v>
      </c>
    </row>
    <row r="117" spans="1:6" x14ac:dyDescent="0.2">
      <c r="A117" t="e">
        <f>IF(ISBLANK(#REF!),"",#REF!)</f>
        <v>#REF!</v>
      </c>
      <c r="C117">
        <v>0.5</v>
      </c>
      <c r="D117" t="e">
        <f>IF(OR($A$117&lt;$B$6,$A$117&gt;$B$8),$A$117,#N/A)</f>
        <v>#REF!</v>
      </c>
      <c r="E117" t="e">
        <f>IF(OR(AND($A$117&lt;$B$5,$A$117&gt;=$B$6),AND($A$117&gt;$B$7,$A$117&lt;=$B$8)),$A$117,#N/A)</f>
        <v>#REF!</v>
      </c>
      <c r="F117" t="e">
        <f>IF(OR(AND($A$117&lt;$B$2,$A$117&gt;=$B$5),AND($A$117&gt;$B$4,$A$117&lt;=$B$7)),$A$117,"")</f>
        <v>#REF!</v>
      </c>
    </row>
    <row r="118" spans="1:6" x14ac:dyDescent="0.2">
      <c r="A118" t="e">
        <f>IF(ISBLANK(#REF!),"",#REF!)</f>
        <v>#REF!</v>
      </c>
      <c r="C118">
        <v>0.5</v>
      </c>
      <c r="D118" t="e">
        <f>IF(OR($A$118&lt;$B$6,$A$118&gt;$B$8),$A$118,#N/A)</f>
        <v>#REF!</v>
      </c>
      <c r="E118" t="e">
        <f>IF(OR(AND($A$118&lt;$B$5,$A$118&gt;=$B$6),AND($A$118&gt;$B$7,$A$118&lt;=$B$8)),$A$118,#N/A)</f>
        <v>#REF!</v>
      </c>
      <c r="F118" t="e">
        <f>IF(OR(AND($A$118&lt;$B$2,$A$118&gt;=$B$5),AND($A$118&gt;$B$4,$A$118&lt;=$B$7)),$A$118,"")</f>
        <v>#REF!</v>
      </c>
    </row>
    <row r="119" spans="1:6" x14ac:dyDescent="0.2">
      <c r="A119" t="e">
        <f>IF(ISBLANK(#REF!),"",#REF!)</f>
        <v>#REF!</v>
      </c>
      <c r="C119">
        <v>0.5</v>
      </c>
      <c r="D119" t="e">
        <f>IF(OR($A$119&lt;$B$6,$A$119&gt;$B$8),$A$119,#N/A)</f>
        <v>#REF!</v>
      </c>
      <c r="E119" t="e">
        <f>IF(OR(AND($A$119&lt;$B$5,$A$119&gt;=$B$6),AND($A$119&gt;$B$7,$A$119&lt;=$B$8)),$A$119,#N/A)</f>
        <v>#REF!</v>
      </c>
      <c r="F119" t="e">
        <f>IF(OR(AND($A$119&lt;$B$2,$A$119&gt;=$B$5),AND($A$119&gt;$B$4,$A$119&lt;=$B$7)),$A$119,"")</f>
        <v>#REF!</v>
      </c>
    </row>
    <row r="120" spans="1:6" x14ac:dyDescent="0.2">
      <c r="A120" t="e">
        <f>IF(ISBLANK(#REF!),"",#REF!)</f>
        <v>#REF!</v>
      </c>
      <c r="C120">
        <v>0.5</v>
      </c>
      <c r="D120" t="e">
        <f>IF(OR($A$120&lt;$B$6,$A$120&gt;$B$8),$A$120,#N/A)</f>
        <v>#REF!</v>
      </c>
      <c r="E120" t="e">
        <f>IF(OR(AND($A$120&lt;$B$5,$A$120&gt;=$B$6),AND($A$120&gt;$B$7,$A$120&lt;=$B$8)),$A$120,#N/A)</f>
        <v>#REF!</v>
      </c>
      <c r="F120" t="e">
        <f>IF(OR(AND($A$120&lt;$B$2,$A$120&gt;=$B$5),AND($A$120&gt;$B$4,$A$120&lt;=$B$7)),$A$120,"")</f>
        <v>#REF!</v>
      </c>
    </row>
    <row r="121" spans="1:6" x14ac:dyDescent="0.2">
      <c r="A121" t="e">
        <f>IF(ISBLANK(#REF!),"",#REF!)</f>
        <v>#REF!</v>
      </c>
      <c r="C121">
        <v>0.5</v>
      </c>
      <c r="D121" t="e">
        <f>IF(OR($A$121&lt;$B$6,$A$121&gt;$B$8),$A$121,#N/A)</f>
        <v>#REF!</v>
      </c>
      <c r="E121" t="e">
        <f>IF(OR(AND($A$121&lt;$B$5,$A$121&gt;=$B$6),AND($A$121&gt;$B$7,$A$121&lt;=$B$8)),$A$121,#N/A)</f>
        <v>#REF!</v>
      </c>
      <c r="F121" t="e">
        <f>IF(OR(AND($A$121&lt;$B$2,$A$121&gt;=$B$5),AND($A$121&gt;$B$4,$A$121&lt;=$B$7)),$A$121,"")</f>
        <v>#REF!</v>
      </c>
    </row>
    <row r="122" spans="1:6" x14ac:dyDescent="0.2">
      <c r="A122" t="e">
        <f>IF(ISBLANK(#REF!),"",#REF!)</f>
        <v>#REF!</v>
      </c>
      <c r="C122">
        <v>0.5</v>
      </c>
      <c r="D122" t="e">
        <f>IF(OR($A$122&lt;$B$6,$A$122&gt;$B$8),$A$122,#N/A)</f>
        <v>#REF!</v>
      </c>
      <c r="E122" t="e">
        <f>IF(OR(AND($A$122&lt;$B$5,$A$122&gt;=$B$6),AND($A$122&gt;$B$7,$A$122&lt;=$B$8)),$A$122,#N/A)</f>
        <v>#REF!</v>
      </c>
      <c r="F122" t="e">
        <f>IF(OR(AND($A$122&lt;$B$2,$A$122&gt;=$B$5),AND($A$122&gt;$B$4,$A$122&lt;=$B$7)),$A$122,"")</f>
        <v>#REF!</v>
      </c>
    </row>
    <row r="123" spans="1:6" x14ac:dyDescent="0.2">
      <c r="A123" t="e">
        <f>IF(ISBLANK(#REF!),"",#REF!)</f>
        <v>#REF!</v>
      </c>
      <c r="C123">
        <v>0.5</v>
      </c>
      <c r="D123" t="e">
        <f>IF(OR($A$123&lt;$B$6,$A$123&gt;$B$8),$A$123,#N/A)</f>
        <v>#REF!</v>
      </c>
      <c r="E123" t="e">
        <f>IF(OR(AND($A$123&lt;$B$5,$A$123&gt;=$B$6),AND($A$123&gt;$B$7,$A$123&lt;=$B$8)),$A$123,#N/A)</f>
        <v>#REF!</v>
      </c>
      <c r="F123" t="e">
        <f>IF(OR(AND($A$123&lt;$B$2,$A$123&gt;=$B$5),AND($A$123&gt;$B$4,$A$123&lt;=$B$7)),$A$123,"")</f>
        <v>#REF!</v>
      </c>
    </row>
    <row r="124" spans="1:6" x14ac:dyDescent="0.2">
      <c r="A124" t="e">
        <f>IF(ISBLANK(#REF!),"",#REF!)</f>
        <v>#REF!</v>
      </c>
      <c r="C124">
        <v>0.5</v>
      </c>
      <c r="D124" t="e">
        <f>IF(OR($A$124&lt;$B$6,$A$124&gt;$B$8),$A$124,#N/A)</f>
        <v>#REF!</v>
      </c>
      <c r="E124" t="e">
        <f>IF(OR(AND($A$124&lt;$B$5,$A$124&gt;=$B$6),AND($A$124&gt;$B$7,$A$124&lt;=$B$8)),$A$124,#N/A)</f>
        <v>#REF!</v>
      </c>
      <c r="F124" t="e">
        <f>IF(OR(AND($A$124&lt;$B$2,$A$124&gt;=$B$5),AND($A$124&gt;$B$4,$A$124&lt;=$B$7)),$A$124,"")</f>
        <v>#REF!</v>
      </c>
    </row>
    <row r="125" spans="1:6" x14ac:dyDescent="0.2">
      <c r="A125" t="e">
        <f>IF(ISBLANK(#REF!),"",#REF!)</f>
        <v>#REF!</v>
      </c>
      <c r="C125">
        <v>0.5</v>
      </c>
      <c r="D125" t="e">
        <f>IF(OR($A$125&lt;$B$6,$A$125&gt;$B$8),$A$125,#N/A)</f>
        <v>#REF!</v>
      </c>
      <c r="E125" t="e">
        <f>IF(OR(AND($A$125&lt;$B$5,$A$125&gt;=$B$6),AND($A$125&gt;$B$7,$A$125&lt;=$B$8)),$A$125,#N/A)</f>
        <v>#REF!</v>
      </c>
      <c r="F125" t="e">
        <f>IF(OR(AND($A$125&lt;$B$2,$A$125&gt;=$B$5),AND($A$125&gt;$B$4,$A$125&lt;=$B$7)),$A$125,"")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workbookViewId="0">
      <selection activeCell="I10" sqref="I10"/>
    </sheetView>
  </sheetViews>
  <sheetFormatPr defaultRowHeight="12.75" x14ac:dyDescent="0.2"/>
  <cols>
    <col min="1" max="1" width="7.28515625" bestFit="1" customWidth="1"/>
    <col min="2" max="2" width="8" bestFit="1" customWidth="1"/>
    <col min="3" max="3" width="11.85546875" bestFit="1" customWidth="1"/>
    <col min="4" max="4" width="8.5703125" bestFit="1" customWidth="1"/>
    <col min="229" max="229" width="8" bestFit="1" customWidth="1"/>
    <col min="230" max="230" width="6" bestFit="1" customWidth="1"/>
    <col min="231" max="231" width="5.7109375" customWidth="1"/>
    <col min="232" max="232" width="11.5703125" bestFit="1" customWidth="1"/>
    <col min="233" max="233" width="8.42578125" customWidth="1"/>
    <col min="234" max="234" width="8.140625" bestFit="1" customWidth="1"/>
    <col min="485" max="485" width="8" bestFit="1" customWidth="1"/>
    <col min="486" max="486" width="6" bestFit="1" customWidth="1"/>
    <col min="487" max="487" width="5.7109375" customWidth="1"/>
    <col min="488" max="488" width="11.5703125" bestFit="1" customWidth="1"/>
    <col min="489" max="489" width="8.42578125" customWidth="1"/>
    <col min="490" max="490" width="8.140625" bestFit="1" customWidth="1"/>
    <col min="741" max="741" width="8" bestFit="1" customWidth="1"/>
    <col min="742" max="742" width="6" bestFit="1" customWidth="1"/>
    <col min="743" max="743" width="5.7109375" customWidth="1"/>
    <col min="744" max="744" width="11.5703125" bestFit="1" customWidth="1"/>
    <col min="745" max="745" width="8.42578125" customWidth="1"/>
    <col min="746" max="746" width="8.140625" bestFit="1" customWidth="1"/>
    <col min="997" max="997" width="8" bestFit="1" customWidth="1"/>
    <col min="998" max="998" width="6" bestFit="1" customWidth="1"/>
    <col min="999" max="999" width="5.7109375" customWidth="1"/>
    <col min="1000" max="1000" width="11.5703125" bestFit="1" customWidth="1"/>
    <col min="1001" max="1001" width="8.42578125" customWidth="1"/>
    <col min="1002" max="1002" width="8.140625" bestFit="1" customWidth="1"/>
    <col min="1253" max="1253" width="8" bestFit="1" customWidth="1"/>
    <col min="1254" max="1254" width="6" bestFit="1" customWidth="1"/>
    <col min="1255" max="1255" width="5.7109375" customWidth="1"/>
    <col min="1256" max="1256" width="11.5703125" bestFit="1" customWidth="1"/>
    <col min="1257" max="1257" width="8.42578125" customWidth="1"/>
    <col min="1258" max="1258" width="8.140625" bestFit="1" customWidth="1"/>
    <col min="1509" max="1509" width="8" bestFit="1" customWidth="1"/>
    <col min="1510" max="1510" width="6" bestFit="1" customWidth="1"/>
    <col min="1511" max="1511" width="5.7109375" customWidth="1"/>
    <col min="1512" max="1512" width="11.5703125" bestFit="1" customWidth="1"/>
    <col min="1513" max="1513" width="8.42578125" customWidth="1"/>
    <col min="1514" max="1514" width="8.140625" bestFit="1" customWidth="1"/>
    <col min="1765" max="1765" width="8" bestFit="1" customWidth="1"/>
    <col min="1766" max="1766" width="6" bestFit="1" customWidth="1"/>
    <col min="1767" max="1767" width="5.7109375" customWidth="1"/>
    <col min="1768" max="1768" width="11.5703125" bestFit="1" customWidth="1"/>
    <col min="1769" max="1769" width="8.42578125" customWidth="1"/>
    <col min="1770" max="1770" width="8.140625" bestFit="1" customWidth="1"/>
    <col min="2021" max="2021" width="8" bestFit="1" customWidth="1"/>
    <col min="2022" max="2022" width="6" bestFit="1" customWidth="1"/>
    <col min="2023" max="2023" width="5.7109375" customWidth="1"/>
    <col min="2024" max="2024" width="11.5703125" bestFit="1" customWidth="1"/>
    <col min="2025" max="2025" width="8.42578125" customWidth="1"/>
    <col min="2026" max="2026" width="8.140625" bestFit="1" customWidth="1"/>
    <col min="2277" max="2277" width="8" bestFit="1" customWidth="1"/>
    <col min="2278" max="2278" width="6" bestFit="1" customWidth="1"/>
    <col min="2279" max="2279" width="5.7109375" customWidth="1"/>
    <col min="2280" max="2280" width="11.5703125" bestFit="1" customWidth="1"/>
    <col min="2281" max="2281" width="8.42578125" customWidth="1"/>
    <col min="2282" max="2282" width="8.140625" bestFit="1" customWidth="1"/>
    <col min="2533" max="2533" width="8" bestFit="1" customWidth="1"/>
    <col min="2534" max="2534" width="6" bestFit="1" customWidth="1"/>
    <col min="2535" max="2535" width="5.7109375" customWidth="1"/>
    <col min="2536" max="2536" width="11.5703125" bestFit="1" customWidth="1"/>
    <col min="2537" max="2537" width="8.42578125" customWidth="1"/>
    <col min="2538" max="2538" width="8.140625" bestFit="1" customWidth="1"/>
    <col min="2789" max="2789" width="8" bestFit="1" customWidth="1"/>
    <col min="2790" max="2790" width="6" bestFit="1" customWidth="1"/>
    <col min="2791" max="2791" width="5.7109375" customWidth="1"/>
    <col min="2792" max="2792" width="11.5703125" bestFit="1" customWidth="1"/>
    <col min="2793" max="2793" width="8.42578125" customWidth="1"/>
    <col min="2794" max="2794" width="8.140625" bestFit="1" customWidth="1"/>
    <col min="3045" max="3045" width="8" bestFit="1" customWidth="1"/>
    <col min="3046" max="3046" width="6" bestFit="1" customWidth="1"/>
    <col min="3047" max="3047" width="5.7109375" customWidth="1"/>
    <col min="3048" max="3048" width="11.5703125" bestFit="1" customWidth="1"/>
    <col min="3049" max="3049" width="8.42578125" customWidth="1"/>
    <col min="3050" max="3050" width="8.140625" bestFit="1" customWidth="1"/>
    <col min="3301" max="3301" width="8" bestFit="1" customWidth="1"/>
    <col min="3302" max="3302" width="6" bestFit="1" customWidth="1"/>
    <col min="3303" max="3303" width="5.7109375" customWidth="1"/>
    <col min="3304" max="3304" width="11.5703125" bestFit="1" customWidth="1"/>
    <col min="3305" max="3305" width="8.42578125" customWidth="1"/>
    <col min="3306" max="3306" width="8.140625" bestFit="1" customWidth="1"/>
    <col min="3557" max="3557" width="8" bestFit="1" customWidth="1"/>
    <col min="3558" max="3558" width="6" bestFit="1" customWidth="1"/>
    <col min="3559" max="3559" width="5.7109375" customWidth="1"/>
    <col min="3560" max="3560" width="11.5703125" bestFit="1" customWidth="1"/>
    <col min="3561" max="3561" width="8.42578125" customWidth="1"/>
    <col min="3562" max="3562" width="8.140625" bestFit="1" customWidth="1"/>
    <col min="3813" max="3813" width="8" bestFit="1" customWidth="1"/>
    <col min="3814" max="3814" width="6" bestFit="1" customWidth="1"/>
    <col min="3815" max="3815" width="5.7109375" customWidth="1"/>
    <col min="3816" max="3816" width="11.5703125" bestFit="1" customWidth="1"/>
    <col min="3817" max="3817" width="8.42578125" customWidth="1"/>
    <col min="3818" max="3818" width="8.140625" bestFit="1" customWidth="1"/>
    <col min="4069" max="4069" width="8" bestFit="1" customWidth="1"/>
    <col min="4070" max="4070" width="6" bestFit="1" customWidth="1"/>
    <col min="4071" max="4071" width="5.7109375" customWidth="1"/>
    <col min="4072" max="4072" width="11.5703125" bestFit="1" customWidth="1"/>
    <col min="4073" max="4073" width="8.42578125" customWidth="1"/>
    <col min="4074" max="4074" width="8.140625" bestFit="1" customWidth="1"/>
    <col min="4325" max="4325" width="8" bestFit="1" customWidth="1"/>
    <col min="4326" max="4326" width="6" bestFit="1" customWidth="1"/>
    <col min="4327" max="4327" width="5.7109375" customWidth="1"/>
    <col min="4328" max="4328" width="11.5703125" bestFit="1" customWidth="1"/>
    <col min="4329" max="4329" width="8.42578125" customWidth="1"/>
    <col min="4330" max="4330" width="8.140625" bestFit="1" customWidth="1"/>
    <col min="4581" max="4581" width="8" bestFit="1" customWidth="1"/>
    <col min="4582" max="4582" width="6" bestFit="1" customWidth="1"/>
    <col min="4583" max="4583" width="5.7109375" customWidth="1"/>
    <col min="4584" max="4584" width="11.5703125" bestFit="1" customWidth="1"/>
    <col min="4585" max="4585" width="8.42578125" customWidth="1"/>
    <col min="4586" max="4586" width="8.140625" bestFit="1" customWidth="1"/>
    <col min="4837" max="4837" width="8" bestFit="1" customWidth="1"/>
    <col min="4838" max="4838" width="6" bestFit="1" customWidth="1"/>
    <col min="4839" max="4839" width="5.7109375" customWidth="1"/>
    <col min="4840" max="4840" width="11.5703125" bestFit="1" customWidth="1"/>
    <col min="4841" max="4841" width="8.42578125" customWidth="1"/>
    <col min="4842" max="4842" width="8.140625" bestFit="1" customWidth="1"/>
    <col min="5093" max="5093" width="8" bestFit="1" customWidth="1"/>
    <col min="5094" max="5094" width="6" bestFit="1" customWidth="1"/>
    <col min="5095" max="5095" width="5.7109375" customWidth="1"/>
    <col min="5096" max="5096" width="11.5703125" bestFit="1" customWidth="1"/>
    <col min="5097" max="5097" width="8.42578125" customWidth="1"/>
    <col min="5098" max="5098" width="8.140625" bestFit="1" customWidth="1"/>
    <col min="5349" max="5349" width="8" bestFit="1" customWidth="1"/>
    <col min="5350" max="5350" width="6" bestFit="1" customWidth="1"/>
    <col min="5351" max="5351" width="5.7109375" customWidth="1"/>
    <col min="5352" max="5352" width="11.5703125" bestFit="1" customWidth="1"/>
    <col min="5353" max="5353" width="8.42578125" customWidth="1"/>
    <col min="5354" max="5354" width="8.140625" bestFit="1" customWidth="1"/>
    <col min="5605" max="5605" width="8" bestFit="1" customWidth="1"/>
    <col min="5606" max="5606" width="6" bestFit="1" customWidth="1"/>
    <col min="5607" max="5607" width="5.7109375" customWidth="1"/>
    <col min="5608" max="5608" width="11.5703125" bestFit="1" customWidth="1"/>
    <col min="5609" max="5609" width="8.42578125" customWidth="1"/>
    <col min="5610" max="5610" width="8.140625" bestFit="1" customWidth="1"/>
    <col min="5861" max="5861" width="8" bestFit="1" customWidth="1"/>
    <col min="5862" max="5862" width="6" bestFit="1" customWidth="1"/>
    <col min="5863" max="5863" width="5.7109375" customWidth="1"/>
    <col min="5864" max="5864" width="11.5703125" bestFit="1" customWidth="1"/>
    <col min="5865" max="5865" width="8.42578125" customWidth="1"/>
    <col min="5866" max="5866" width="8.140625" bestFit="1" customWidth="1"/>
    <col min="6117" max="6117" width="8" bestFit="1" customWidth="1"/>
    <col min="6118" max="6118" width="6" bestFit="1" customWidth="1"/>
    <col min="6119" max="6119" width="5.7109375" customWidth="1"/>
    <col min="6120" max="6120" width="11.5703125" bestFit="1" customWidth="1"/>
    <col min="6121" max="6121" width="8.42578125" customWidth="1"/>
    <col min="6122" max="6122" width="8.140625" bestFit="1" customWidth="1"/>
    <col min="6373" max="6373" width="8" bestFit="1" customWidth="1"/>
    <col min="6374" max="6374" width="6" bestFit="1" customWidth="1"/>
    <col min="6375" max="6375" width="5.7109375" customWidth="1"/>
    <col min="6376" max="6376" width="11.5703125" bestFit="1" customWidth="1"/>
    <col min="6377" max="6377" width="8.42578125" customWidth="1"/>
    <col min="6378" max="6378" width="8.140625" bestFit="1" customWidth="1"/>
    <col min="6629" max="6629" width="8" bestFit="1" customWidth="1"/>
    <col min="6630" max="6630" width="6" bestFit="1" customWidth="1"/>
    <col min="6631" max="6631" width="5.7109375" customWidth="1"/>
    <col min="6632" max="6632" width="11.5703125" bestFit="1" customWidth="1"/>
    <col min="6633" max="6633" width="8.42578125" customWidth="1"/>
    <col min="6634" max="6634" width="8.140625" bestFit="1" customWidth="1"/>
    <col min="6885" max="6885" width="8" bestFit="1" customWidth="1"/>
    <col min="6886" max="6886" width="6" bestFit="1" customWidth="1"/>
    <col min="6887" max="6887" width="5.7109375" customWidth="1"/>
    <col min="6888" max="6888" width="11.5703125" bestFit="1" customWidth="1"/>
    <col min="6889" max="6889" width="8.42578125" customWidth="1"/>
    <col min="6890" max="6890" width="8.140625" bestFit="1" customWidth="1"/>
    <col min="7141" max="7141" width="8" bestFit="1" customWidth="1"/>
    <col min="7142" max="7142" width="6" bestFit="1" customWidth="1"/>
    <col min="7143" max="7143" width="5.7109375" customWidth="1"/>
    <col min="7144" max="7144" width="11.5703125" bestFit="1" customWidth="1"/>
    <col min="7145" max="7145" width="8.42578125" customWidth="1"/>
    <col min="7146" max="7146" width="8.140625" bestFit="1" customWidth="1"/>
    <col min="7397" max="7397" width="8" bestFit="1" customWidth="1"/>
    <col min="7398" max="7398" width="6" bestFit="1" customWidth="1"/>
    <col min="7399" max="7399" width="5.7109375" customWidth="1"/>
    <col min="7400" max="7400" width="11.5703125" bestFit="1" customWidth="1"/>
    <col min="7401" max="7401" width="8.42578125" customWidth="1"/>
    <col min="7402" max="7402" width="8.140625" bestFit="1" customWidth="1"/>
    <col min="7653" max="7653" width="8" bestFit="1" customWidth="1"/>
    <col min="7654" max="7654" width="6" bestFit="1" customWidth="1"/>
    <col min="7655" max="7655" width="5.7109375" customWidth="1"/>
    <col min="7656" max="7656" width="11.5703125" bestFit="1" customWidth="1"/>
    <col min="7657" max="7657" width="8.42578125" customWidth="1"/>
    <col min="7658" max="7658" width="8.140625" bestFit="1" customWidth="1"/>
    <col min="7909" max="7909" width="8" bestFit="1" customWidth="1"/>
    <col min="7910" max="7910" width="6" bestFit="1" customWidth="1"/>
    <col min="7911" max="7911" width="5.7109375" customWidth="1"/>
    <col min="7912" max="7912" width="11.5703125" bestFit="1" customWidth="1"/>
    <col min="7913" max="7913" width="8.42578125" customWidth="1"/>
    <col min="7914" max="7914" width="8.140625" bestFit="1" customWidth="1"/>
    <col min="8165" max="8165" width="8" bestFit="1" customWidth="1"/>
    <col min="8166" max="8166" width="6" bestFit="1" customWidth="1"/>
    <col min="8167" max="8167" width="5.7109375" customWidth="1"/>
    <col min="8168" max="8168" width="11.5703125" bestFit="1" customWidth="1"/>
    <col min="8169" max="8169" width="8.42578125" customWidth="1"/>
    <col min="8170" max="8170" width="8.140625" bestFit="1" customWidth="1"/>
    <col min="8421" max="8421" width="8" bestFit="1" customWidth="1"/>
    <col min="8422" max="8422" width="6" bestFit="1" customWidth="1"/>
    <col min="8423" max="8423" width="5.7109375" customWidth="1"/>
    <col min="8424" max="8424" width="11.5703125" bestFit="1" customWidth="1"/>
    <col min="8425" max="8425" width="8.42578125" customWidth="1"/>
    <col min="8426" max="8426" width="8.140625" bestFit="1" customWidth="1"/>
    <col min="8677" max="8677" width="8" bestFit="1" customWidth="1"/>
    <col min="8678" max="8678" width="6" bestFit="1" customWidth="1"/>
    <col min="8679" max="8679" width="5.7109375" customWidth="1"/>
    <col min="8680" max="8680" width="11.5703125" bestFit="1" customWidth="1"/>
    <col min="8681" max="8681" width="8.42578125" customWidth="1"/>
    <col min="8682" max="8682" width="8.140625" bestFit="1" customWidth="1"/>
    <col min="8933" max="8933" width="8" bestFit="1" customWidth="1"/>
    <col min="8934" max="8934" width="6" bestFit="1" customWidth="1"/>
    <col min="8935" max="8935" width="5.7109375" customWidth="1"/>
    <col min="8936" max="8936" width="11.5703125" bestFit="1" customWidth="1"/>
    <col min="8937" max="8937" width="8.42578125" customWidth="1"/>
    <col min="8938" max="8938" width="8.140625" bestFit="1" customWidth="1"/>
    <col min="9189" max="9189" width="8" bestFit="1" customWidth="1"/>
    <col min="9190" max="9190" width="6" bestFit="1" customWidth="1"/>
    <col min="9191" max="9191" width="5.7109375" customWidth="1"/>
    <col min="9192" max="9192" width="11.5703125" bestFit="1" customWidth="1"/>
    <col min="9193" max="9193" width="8.42578125" customWidth="1"/>
    <col min="9194" max="9194" width="8.140625" bestFit="1" customWidth="1"/>
    <col min="9445" max="9445" width="8" bestFit="1" customWidth="1"/>
    <col min="9446" max="9446" width="6" bestFit="1" customWidth="1"/>
    <col min="9447" max="9447" width="5.7109375" customWidth="1"/>
    <col min="9448" max="9448" width="11.5703125" bestFit="1" customWidth="1"/>
    <col min="9449" max="9449" width="8.42578125" customWidth="1"/>
    <col min="9450" max="9450" width="8.140625" bestFit="1" customWidth="1"/>
    <col min="9701" max="9701" width="8" bestFit="1" customWidth="1"/>
    <col min="9702" max="9702" width="6" bestFit="1" customWidth="1"/>
    <col min="9703" max="9703" width="5.7109375" customWidth="1"/>
    <col min="9704" max="9704" width="11.5703125" bestFit="1" customWidth="1"/>
    <col min="9705" max="9705" width="8.42578125" customWidth="1"/>
    <col min="9706" max="9706" width="8.140625" bestFit="1" customWidth="1"/>
    <col min="9957" max="9957" width="8" bestFit="1" customWidth="1"/>
    <col min="9958" max="9958" width="6" bestFit="1" customWidth="1"/>
    <col min="9959" max="9959" width="5.7109375" customWidth="1"/>
    <col min="9960" max="9960" width="11.5703125" bestFit="1" customWidth="1"/>
    <col min="9961" max="9961" width="8.42578125" customWidth="1"/>
    <col min="9962" max="9962" width="8.140625" bestFit="1" customWidth="1"/>
    <col min="10213" max="10213" width="8" bestFit="1" customWidth="1"/>
    <col min="10214" max="10214" width="6" bestFit="1" customWidth="1"/>
    <col min="10215" max="10215" width="5.7109375" customWidth="1"/>
    <col min="10216" max="10216" width="11.5703125" bestFit="1" customWidth="1"/>
    <col min="10217" max="10217" width="8.42578125" customWidth="1"/>
    <col min="10218" max="10218" width="8.140625" bestFit="1" customWidth="1"/>
    <col min="10469" max="10469" width="8" bestFit="1" customWidth="1"/>
    <col min="10470" max="10470" width="6" bestFit="1" customWidth="1"/>
    <col min="10471" max="10471" width="5.7109375" customWidth="1"/>
    <col min="10472" max="10472" width="11.5703125" bestFit="1" customWidth="1"/>
    <col min="10473" max="10473" width="8.42578125" customWidth="1"/>
    <col min="10474" max="10474" width="8.140625" bestFit="1" customWidth="1"/>
    <col min="10725" max="10725" width="8" bestFit="1" customWidth="1"/>
    <col min="10726" max="10726" width="6" bestFit="1" customWidth="1"/>
    <col min="10727" max="10727" width="5.7109375" customWidth="1"/>
    <col min="10728" max="10728" width="11.5703125" bestFit="1" customWidth="1"/>
    <col min="10729" max="10729" width="8.42578125" customWidth="1"/>
    <col min="10730" max="10730" width="8.140625" bestFit="1" customWidth="1"/>
    <col min="10981" max="10981" width="8" bestFit="1" customWidth="1"/>
    <col min="10982" max="10982" width="6" bestFit="1" customWidth="1"/>
    <col min="10983" max="10983" width="5.7109375" customWidth="1"/>
    <col min="10984" max="10984" width="11.5703125" bestFit="1" customWidth="1"/>
    <col min="10985" max="10985" width="8.42578125" customWidth="1"/>
    <col min="10986" max="10986" width="8.140625" bestFit="1" customWidth="1"/>
    <col min="11237" max="11237" width="8" bestFit="1" customWidth="1"/>
    <col min="11238" max="11238" width="6" bestFit="1" customWidth="1"/>
    <col min="11239" max="11239" width="5.7109375" customWidth="1"/>
    <col min="11240" max="11240" width="11.5703125" bestFit="1" customWidth="1"/>
    <col min="11241" max="11241" width="8.42578125" customWidth="1"/>
    <col min="11242" max="11242" width="8.140625" bestFit="1" customWidth="1"/>
    <col min="11493" max="11493" width="8" bestFit="1" customWidth="1"/>
    <col min="11494" max="11494" width="6" bestFit="1" customWidth="1"/>
    <col min="11495" max="11495" width="5.7109375" customWidth="1"/>
    <col min="11496" max="11496" width="11.5703125" bestFit="1" customWidth="1"/>
    <col min="11497" max="11497" width="8.42578125" customWidth="1"/>
    <col min="11498" max="11498" width="8.140625" bestFit="1" customWidth="1"/>
    <col min="11749" max="11749" width="8" bestFit="1" customWidth="1"/>
    <col min="11750" max="11750" width="6" bestFit="1" customWidth="1"/>
    <col min="11751" max="11751" width="5.7109375" customWidth="1"/>
    <col min="11752" max="11752" width="11.5703125" bestFit="1" customWidth="1"/>
    <col min="11753" max="11753" width="8.42578125" customWidth="1"/>
    <col min="11754" max="11754" width="8.140625" bestFit="1" customWidth="1"/>
    <col min="12005" max="12005" width="8" bestFit="1" customWidth="1"/>
    <col min="12006" max="12006" width="6" bestFit="1" customWidth="1"/>
    <col min="12007" max="12007" width="5.7109375" customWidth="1"/>
    <col min="12008" max="12008" width="11.5703125" bestFit="1" customWidth="1"/>
    <col min="12009" max="12009" width="8.42578125" customWidth="1"/>
    <col min="12010" max="12010" width="8.140625" bestFit="1" customWidth="1"/>
    <col min="12261" max="12261" width="8" bestFit="1" customWidth="1"/>
    <col min="12262" max="12262" width="6" bestFit="1" customWidth="1"/>
    <col min="12263" max="12263" width="5.7109375" customWidth="1"/>
    <col min="12264" max="12264" width="11.5703125" bestFit="1" customWidth="1"/>
    <col min="12265" max="12265" width="8.42578125" customWidth="1"/>
    <col min="12266" max="12266" width="8.140625" bestFit="1" customWidth="1"/>
    <col min="12517" max="12517" width="8" bestFit="1" customWidth="1"/>
    <col min="12518" max="12518" width="6" bestFit="1" customWidth="1"/>
    <col min="12519" max="12519" width="5.7109375" customWidth="1"/>
    <col min="12520" max="12520" width="11.5703125" bestFit="1" customWidth="1"/>
    <col min="12521" max="12521" width="8.42578125" customWidth="1"/>
    <col min="12522" max="12522" width="8.140625" bestFit="1" customWidth="1"/>
    <col min="12773" max="12773" width="8" bestFit="1" customWidth="1"/>
    <col min="12774" max="12774" width="6" bestFit="1" customWidth="1"/>
    <col min="12775" max="12775" width="5.7109375" customWidth="1"/>
    <col min="12776" max="12776" width="11.5703125" bestFit="1" customWidth="1"/>
    <col min="12777" max="12777" width="8.42578125" customWidth="1"/>
    <col min="12778" max="12778" width="8.140625" bestFit="1" customWidth="1"/>
    <col min="13029" max="13029" width="8" bestFit="1" customWidth="1"/>
    <col min="13030" max="13030" width="6" bestFit="1" customWidth="1"/>
    <col min="13031" max="13031" width="5.7109375" customWidth="1"/>
    <col min="13032" max="13032" width="11.5703125" bestFit="1" customWidth="1"/>
    <col min="13033" max="13033" width="8.42578125" customWidth="1"/>
    <col min="13034" max="13034" width="8.140625" bestFit="1" customWidth="1"/>
    <col min="13285" max="13285" width="8" bestFit="1" customWidth="1"/>
    <col min="13286" max="13286" width="6" bestFit="1" customWidth="1"/>
    <col min="13287" max="13287" width="5.7109375" customWidth="1"/>
    <col min="13288" max="13288" width="11.5703125" bestFit="1" customWidth="1"/>
    <col min="13289" max="13289" width="8.42578125" customWidth="1"/>
    <col min="13290" max="13290" width="8.140625" bestFit="1" customWidth="1"/>
    <col min="13541" max="13541" width="8" bestFit="1" customWidth="1"/>
    <col min="13542" max="13542" width="6" bestFit="1" customWidth="1"/>
    <col min="13543" max="13543" width="5.7109375" customWidth="1"/>
    <col min="13544" max="13544" width="11.5703125" bestFit="1" customWidth="1"/>
    <col min="13545" max="13545" width="8.42578125" customWidth="1"/>
    <col min="13546" max="13546" width="8.140625" bestFit="1" customWidth="1"/>
    <col min="13797" max="13797" width="8" bestFit="1" customWidth="1"/>
    <col min="13798" max="13798" width="6" bestFit="1" customWidth="1"/>
    <col min="13799" max="13799" width="5.7109375" customWidth="1"/>
    <col min="13800" max="13800" width="11.5703125" bestFit="1" customWidth="1"/>
    <col min="13801" max="13801" width="8.42578125" customWidth="1"/>
    <col min="13802" max="13802" width="8.140625" bestFit="1" customWidth="1"/>
    <col min="14053" max="14053" width="8" bestFit="1" customWidth="1"/>
    <col min="14054" max="14054" width="6" bestFit="1" customWidth="1"/>
    <col min="14055" max="14055" width="5.7109375" customWidth="1"/>
    <col min="14056" max="14056" width="11.5703125" bestFit="1" customWidth="1"/>
    <col min="14057" max="14057" width="8.42578125" customWidth="1"/>
    <col min="14058" max="14058" width="8.140625" bestFit="1" customWidth="1"/>
    <col min="14309" max="14309" width="8" bestFit="1" customWidth="1"/>
    <col min="14310" max="14310" width="6" bestFit="1" customWidth="1"/>
    <col min="14311" max="14311" width="5.7109375" customWidth="1"/>
    <col min="14312" max="14312" width="11.5703125" bestFit="1" customWidth="1"/>
    <col min="14313" max="14313" width="8.42578125" customWidth="1"/>
    <col min="14314" max="14314" width="8.140625" bestFit="1" customWidth="1"/>
    <col min="14565" max="14565" width="8" bestFit="1" customWidth="1"/>
    <col min="14566" max="14566" width="6" bestFit="1" customWidth="1"/>
    <col min="14567" max="14567" width="5.7109375" customWidth="1"/>
    <col min="14568" max="14568" width="11.5703125" bestFit="1" customWidth="1"/>
    <col min="14569" max="14569" width="8.42578125" customWidth="1"/>
    <col min="14570" max="14570" width="8.140625" bestFit="1" customWidth="1"/>
    <col min="14821" max="14821" width="8" bestFit="1" customWidth="1"/>
    <col min="14822" max="14822" width="6" bestFit="1" customWidth="1"/>
    <col min="14823" max="14823" width="5.7109375" customWidth="1"/>
    <col min="14824" max="14824" width="11.5703125" bestFit="1" customWidth="1"/>
    <col min="14825" max="14825" width="8.42578125" customWidth="1"/>
    <col min="14826" max="14826" width="8.140625" bestFit="1" customWidth="1"/>
    <col min="15077" max="15077" width="8" bestFit="1" customWidth="1"/>
    <col min="15078" max="15078" width="6" bestFit="1" customWidth="1"/>
    <col min="15079" max="15079" width="5.7109375" customWidth="1"/>
    <col min="15080" max="15080" width="11.5703125" bestFit="1" customWidth="1"/>
    <col min="15081" max="15081" width="8.42578125" customWidth="1"/>
    <col min="15082" max="15082" width="8.140625" bestFit="1" customWidth="1"/>
    <col min="15333" max="15333" width="8" bestFit="1" customWidth="1"/>
    <col min="15334" max="15334" width="6" bestFit="1" customWidth="1"/>
    <col min="15335" max="15335" width="5.7109375" customWidth="1"/>
    <col min="15336" max="15336" width="11.5703125" bestFit="1" customWidth="1"/>
    <col min="15337" max="15337" width="8.42578125" customWidth="1"/>
    <col min="15338" max="15338" width="8.140625" bestFit="1" customWidth="1"/>
    <col min="15589" max="15589" width="8" bestFit="1" customWidth="1"/>
    <col min="15590" max="15590" width="6" bestFit="1" customWidth="1"/>
    <col min="15591" max="15591" width="5.7109375" customWidth="1"/>
    <col min="15592" max="15592" width="11.5703125" bestFit="1" customWidth="1"/>
    <col min="15593" max="15593" width="8.42578125" customWidth="1"/>
    <col min="15594" max="15594" width="8.140625" bestFit="1" customWidth="1"/>
    <col min="15845" max="15845" width="8" bestFit="1" customWidth="1"/>
    <col min="15846" max="15846" width="6" bestFit="1" customWidth="1"/>
    <col min="15847" max="15847" width="5.7109375" customWidth="1"/>
    <col min="15848" max="15848" width="11.5703125" bestFit="1" customWidth="1"/>
    <col min="15849" max="15849" width="8.42578125" customWidth="1"/>
    <col min="15850" max="15850" width="8.140625" bestFit="1" customWidth="1"/>
    <col min="16101" max="16101" width="8" bestFit="1" customWidth="1"/>
    <col min="16102" max="16102" width="6" bestFit="1" customWidth="1"/>
    <col min="16103" max="16103" width="5.7109375" customWidth="1"/>
    <col min="16104" max="16104" width="11.5703125" bestFit="1" customWidth="1"/>
    <col min="16105" max="16105" width="8.42578125" customWidth="1"/>
    <col min="16106" max="16106" width="8.140625" bestFit="1" customWidth="1"/>
  </cols>
  <sheetData>
    <row r="1" spans="1:4" x14ac:dyDescent="0.2">
      <c r="A1" t="s">
        <v>1</v>
      </c>
      <c r="B1" t="s">
        <v>2</v>
      </c>
      <c r="C1" t="s">
        <v>3</v>
      </c>
      <c r="D1" t="s">
        <v>4</v>
      </c>
    </row>
    <row r="2" spans="1:4" x14ac:dyDescent="0.2">
      <c r="A2" s="1">
        <v>37257</v>
      </c>
      <c r="B2">
        <v>1130.2</v>
      </c>
      <c r="C2">
        <v>27.33</v>
      </c>
      <c r="D2">
        <v>16.64</v>
      </c>
    </row>
    <row r="3" spans="1:4" x14ac:dyDescent="0.2">
      <c r="A3" s="1">
        <v>37288</v>
      </c>
      <c r="B3">
        <v>1106.73</v>
      </c>
      <c r="C3">
        <v>25.02</v>
      </c>
      <c r="D3">
        <v>16.03</v>
      </c>
    </row>
    <row r="4" spans="1:4" x14ac:dyDescent="0.2">
      <c r="A4" s="1">
        <v>37316</v>
      </c>
      <c r="B4">
        <v>1147.3900000000001</v>
      </c>
      <c r="C4">
        <v>25.87</v>
      </c>
      <c r="D4">
        <v>12.34</v>
      </c>
    </row>
    <row r="5" spans="1:4" x14ac:dyDescent="0.2">
      <c r="A5" s="1">
        <v>37347</v>
      </c>
      <c r="B5">
        <v>1076.92</v>
      </c>
      <c r="C5">
        <v>22.41</v>
      </c>
      <c r="D5">
        <v>9.68</v>
      </c>
    </row>
    <row r="6" spans="1:4" x14ac:dyDescent="0.2">
      <c r="A6" s="1">
        <v>37377</v>
      </c>
      <c r="B6">
        <v>1067.1400000000001</v>
      </c>
      <c r="C6">
        <v>21.84</v>
      </c>
      <c r="D6">
        <v>7.64</v>
      </c>
    </row>
    <row r="7" spans="1:4" x14ac:dyDescent="0.2">
      <c r="A7" s="1">
        <v>37408</v>
      </c>
      <c r="B7">
        <v>989.82</v>
      </c>
      <c r="C7">
        <v>23.46</v>
      </c>
      <c r="D7">
        <v>9.1300000000000008</v>
      </c>
    </row>
    <row r="8" spans="1:4" x14ac:dyDescent="0.2">
      <c r="A8" s="1">
        <v>37438</v>
      </c>
      <c r="B8">
        <v>911.62</v>
      </c>
      <c r="C8">
        <v>20.58</v>
      </c>
      <c r="D8">
        <v>9.65</v>
      </c>
    </row>
    <row r="9" spans="1:4" x14ac:dyDescent="0.2">
      <c r="A9" s="1">
        <v>37469</v>
      </c>
      <c r="B9">
        <v>916.07</v>
      </c>
      <c r="C9">
        <v>21.05</v>
      </c>
      <c r="D9">
        <v>9.25</v>
      </c>
    </row>
    <row r="10" spans="1:4" x14ac:dyDescent="0.2">
      <c r="A10" s="1">
        <v>37500</v>
      </c>
      <c r="B10">
        <v>815.28</v>
      </c>
      <c r="C10">
        <v>18.760000000000002</v>
      </c>
      <c r="D10">
        <v>7.58</v>
      </c>
    </row>
    <row r="11" spans="1:4" x14ac:dyDescent="0.2">
      <c r="A11" s="1">
        <v>37530</v>
      </c>
      <c r="B11">
        <v>885.76</v>
      </c>
      <c r="C11">
        <v>22.93</v>
      </c>
      <c r="D11">
        <v>9.83</v>
      </c>
    </row>
    <row r="12" spans="1:4" x14ac:dyDescent="0.2">
      <c r="A12" s="1">
        <v>37561</v>
      </c>
      <c r="B12">
        <v>936.31</v>
      </c>
      <c r="C12">
        <v>24.74</v>
      </c>
      <c r="D12">
        <v>11.72</v>
      </c>
    </row>
    <row r="13" spans="1:4" x14ac:dyDescent="0.2">
      <c r="A13" s="1">
        <v>37591</v>
      </c>
      <c r="B13">
        <v>879.82</v>
      </c>
      <c r="C13">
        <v>22.17</v>
      </c>
      <c r="D13">
        <v>10.41</v>
      </c>
    </row>
    <row r="14" spans="1:4" x14ac:dyDescent="0.2">
      <c r="A14" s="1">
        <v>37622</v>
      </c>
      <c r="B14">
        <v>855.7</v>
      </c>
      <c r="C14">
        <v>20.36</v>
      </c>
      <c r="D14">
        <v>11.6</v>
      </c>
    </row>
    <row r="15" spans="1:4" x14ac:dyDescent="0.2">
      <c r="A15" s="1">
        <v>37653</v>
      </c>
      <c r="B15">
        <v>841.15</v>
      </c>
      <c r="C15">
        <v>20.399999999999999</v>
      </c>
      <c r="D15">
        <v>11.53</v>
      </c>
    </row>
    <row r="16" spans="1:4" x14ac:dyDescent="0.2">
      <c r="A16" s="1">
        <v>37681</v>
      </c>
      <c r="B16">
        <v>848.18</v>
      </c>
      <c r="C16">
        <v>20.83</v>
      </c>
      <c r="D16">
        <v>10.45</v>
      </c>
    </row>
    <row r="17" spans="1:4" x14ac:dyDescent="0.2">
      <c r="A17" s="1">
        <v>37712</v>
      </c>
      <c r="B17">
        <v>916.92</v>
      </c>
      <c r="C17">
        <v>22</v>
      </c>
      <c r="D17">
        <v>11.46</v>
      </c>
    </row>
    <row r="18" spans="1:4" x14ac:dyDescent="0.2">
      <c r="A18" s="1">
        <v>37742</v>
      </c>
      <c r="B18">
        <v>963.59</v>
      </c>
      <c r="C18">
        <v>21.18</v>
      </c>
      <c r="D18">
        <v>12.55</v>
      </c>
    </row>
    <row r="19" spans="1:4" x14ac:dyDescent="0.2">
      <c r="A19" s="1">
        <v>37773</v>
      </c>
      <c r="B19">
        <v>974.5</v>
      </c>
      <c r="C19">
        <v>22.06</v>
      </c>
      <c r="D19">
        <v>11.58</v>
      </c>
    </row>
    <row r="20" spans="1:4" x14ac:dyDescent="0.2">
      <c r="A20" s="1">
        <v>37803</v>
      </c>
      <c r="B20">
        <v>990.31</v>
      </c>
      <c r="C20">
        <v>22.73</v>
      </c>
      <c r="D20">
        <v>11.56</v>
      </c>
    </row>
    <row r="21" spans="1:4" x14ac:dyDescent="0.2">
      <c r="A21" s="1">
        <v>37834</v>
      </c>
      <c r="B21">
        <v>1008.01</v>
      </c>
      <c r="C21">
        <v>22.82</v>
      </c>
      <c r="D21">
        <v>12.37</v>
      </c>
    </row>
    <row r="22" spans="1:4" x14ac:dyDescent="0.2">
      <c r="A22" s="1">
        <v>37865</v>
      </c>
      <c r="B22">
        <v>995.97</v>
      </c>
      <c r="C22">
        <v>23.92</v>
      </c>
      <c r="D22">
        <v>10.85</v>
      </c>
    </row>
    <row r="23" spans="1:4" x14ac:dyDescent="0.2">
      <c r="A23" s="1">
        <v>37895</v>
      </c>
      <c r="B23">
        <v>1050.71</v>
      </c>
      <c r="C23">
        <v>22.62</v>
      </c>
      <c r="D23">
        <v>11.54</v>
      </c>
    </row>
    <row r="24" spans="1:4" x14ac:dyDescent="0.2">
      <c r="A24" s="1">
        <v>37926</v>
      </c>
      <c r="B24">
        <v>1058.2</v>
      </c>
      <c r="C24">
        <v>22.25</v>
      </c>
      <c r="D24">
        <v>11.59</v>
      </c>
    </row>
    <row r="25" spans="1:4" x14ac:dyDescent="0.2">
      <c r="A25" s="1">
        <v>37956</v>
      </c>
      <c r="B25">
        <v>1111.92</v>
      </c>
      <c r="C25">
        <v>23.69</v>
      </c>
      <c r="D25">
        <v>12.76</v>
      </c>
    </row>
    <row r="26" spans="1:4" x14ac:dyDescent="0.2">
      <c r="A26" s="1">
        <v>37987</v>
      </c>
      <c r="B26">
        <v>1131.1300000000001</v>
      </c>
      <c r="C26">
        <v>23.93</v>
      </c>
      <c r="D26">
        <v>13.36</v>
      </c>
    </row>
    <row r="27" spans="1:4" x14ac:dyDescent="0.2">
      <c r="A27" s="1">
        <v>38018</v>
      </c>
      <c r="B27">
        <v>1144.94</v>
      </c>
      <c r="C27">
        <v>22.96</v>
      </c>
      <c r="D27">
        <v>12.41</v>
      </c>
    </row>
    <row r="28" spans="1:4" x14ac:dyDescent="0.2">
      <c r="A28" s="1">
        <v>38047</v>
      </c>
      <c r="B28">
        <v>1126.21</v>
      </c>
      <c r="C28">
        <v>21.57</v>
      </c>
      <c r="D28">
        <v>11.57</v>
      </c>
    </row>
    <row r="29" spans="1:4" x14ac:dyDescent="0.2">
      <c r="A29" s="1">
        <v>38078</v>
      </c>
      <c r="B29">
        <v>1107.3</v>
      </c>
      <c r="C29">
        <v>22.61</v>
      </c>
      <c r="D29">
        <v>10.85</v>
      </c>
    </row>
    <row r="30" spans="1:4" x14ac:dyDescent="0.2">
      <c r="A30" s="1">
        <v>38108</v>
      </c>
      <c r="B30">
        <v>1120.68</v>
      </c>
      <c r="C30">
        <v>22.7</v>
      </c>
      <c r="D30">
        <v>10.99</v>
      </c>
    </row>
    <row r="31" spans="1:4" x14ac:dyDescent="0.2">
      <c r="A31" s="1">
        <v>38139</v>
      </c>
      <c r="B31">
        <v>1140.8399999999999</v>
      </c>
      <c r="C31">
        <v>24.72</v>
      </c>
      <c r="D31">
        <v>11.5</v>
      </c>
    </row>
    <row r="32" spans="1:4" x14ac:dyDescent="0.2">
      <c r="A32" s="1">
        <v>38169</v>
      </c>
      <c r="B32">
        <v>1101.72</v>
      </c>
      <c r="C32">
        <v>24.65</v>
      </c>
      <c r="D32">
        <v>10.130000000000001</v>
      </c>
    </row>
    <row r="33" spans="1:4" x14ac:dyDescent="0.2">
      <c r="A33" s="1">
        <v>38200</v>
      </c>
      <c r="B33">
        <v>1104.24</v>
      </c>
      <c r="C33">
        <v>23.69</v>
      </c>
      <c r="D33">
        <v>9.61</v>
      </c>
    </row>
    <row r="34" spans="1:4" x14ac:dyDescent="0.2">
      <c r="A34" s="1">
        <v>38231</v>
      </c>
      <c r="B34">
        <v>1114.58</v>
      </c>
      <c r="C34">
        <v>24</v>
      </c>
      <c r="D34">
        <v>10.88</v>
      </c>
    </row>
    <row r="35" spans="1:4" x14ac:dyDescent="0.2">
      <c r="A35" s="1">
        <v>38261</v>
      </c>
      <c r="B35">
        <v>1130.2</v>
      </c>
      <c r="C35">
        <v>24.28</v>
      </c>
      <c r="D35">
        <v>12.21</v>
      </c>
    </row>
    <row r="36" spans="1:4" x14ac:dyDescent="0.2">
      <c r="A36" s="1">
        <v>38292</v>
      </c>
      <c r="B36">
        <v>1173.82</v>
      </c>
      <c r="C36">
        <v>25.93</v>
      </c>
      <c r="D36">
        <v>12.28</v>
      </c>
    </row>
    <row r="37" spans="1:4" x14ac:dyDescent="0.2">
      <c r="A37" s="1">
        <v>38322</v>
      </c>
      <c r="B37">
        <v>1211.92</v>
      </c>
      <c r="C37">
        <v>25.85</v>
      </c>
      <c r="D37">
        <v>13.23</v>
      </c>
    </row>
    <row r="38" spans="1:4" x14ac:dyDescent="0.2">
      <c r="A38" s="1">
        <v>38353</v>
      </c>
      <c r="B38">
        <v>1181.27</v>
      </c>
      <c r="C38">
        <v>25.42</v>
      </c>
      <c r="D38">
        <v>13.28</v>
      </c>
    </row>
    <row r="39" spans="1:4" x14ac:dyDescent="0.2">
      <c r="A39" s="1">
        <v>38384</v>
      </c>
      <c r="B39">
        <v>1203.5999999999999</v>
      </c>
      <c r="C39">
        <v>24.41</v>
      </c>
      <c r="D39">
        <v>12.49</v>
      </c>
    </row>
    <row r="40" spans="1:4" x14ac:dyDescent="0.2">
      <c r="A40" s="1">
        <v>38412</v>
      </c>
      <c r="B40">
        <v>1180.5899999999999</v>
      </c>
      <c r="C40">
        <v>23.45</v>
      </c>
      <c r="D40">
        <v>12.03</v>
      </c>
    </row>
    <row r="41" spans="1:4" x14ac:dyDescent="0.2">
      <c r="A41" s="1">
        <v>38443</v>
      </c>
      <c r="B41">
        <v>1156.8499999999999</v>
      </c>
      <c r="C41">
        <v>24.55</v>
      </c>
      <c r="D41">
        <v>11.15</v>
      </c>
    </row>
    <row r="42" spans="1:4" x14ac:dyDescent="0.2">
      <c r="A42" s="1">
        <v>38473</v>
      </c>
      <c r="B42">
        <v>1191.5</v>
      </c>
      <c r="C42">
        <v>25.11</v>
      </c>
      <c r="D42">
        <v>12.34</v>
      </c>
    </row>
    <row r="43" spans="1:4" x14ac:dyDescent="0.2">
      <c r="A43" s="1">
        <v>38504</v>
      </c>
      <c r="B43">
        <v>1191.33</v>
      </c>
      <c r="C43">
        <v>24.18</v>
      </c>
      <c r="D43">
        <v>12.73</v>
      </c>
    </row>
    <row r="44" spans="1:4" x14ac:dyDescent="0.2">
      <c r="A44" s="1">
        <v>38534</v>
      </c>
      <c r="B44">
        <v>1234.18</v>
      </c>
      <c r="C44">
        <v>24.93</v>
      </c>
      <c r="D44">
        <v>13.09</v>
      </c>
    </row>
    <row r="45" spans="1:4" x14ac:dyDescent="0.2">
      <c r="A45" s="1">
        <v>38565</v>
      </c>
      <c r="B45">
        <v>1220.33</v>
      </c>
      <c r="C45">
        <v>26.73</v>
      </c>
      <c r="D45">
        <v>12.53</v>
      </c>
    </row>
    <row r="46" spans="1:4" x14ac:dyDescent="0.2">
      <c r="A46" s="1">
        <v>38596</v>
      </c>
      <c r="B46">
        <v>1228.81</v>
      </c>
      <c r="C46">
        <v>25.12</v>
      </c>
      <c r="D46">
        <v>11.96</v>
      </c>
    </row>
    <row r="47" spans="1:4" x14ac:dyDescent="0.2">
      <c r="A47" s="1">
        <v>38626</v>
      </c>
      <c r="B47">
        <v>1207.01</v>
      </c>
      <c r="C47">
        <v>25.09</v>
      </c>
      <c r="D47">
        <v>12.23</v>
      </c>
    </row>
    <row r="48" spans="1:4" x14ac:dyDescent="0.2">
      <c r="A48" s="1">
        <v>38657</v>
      </c>
      <c r="B48">
        <v>1249.48</v>
      </c>
      <c r="C48">
        <v>27.1</v>
      </c>
      <c r="D48">
        <v>12.15</v>
      </c>
    </row>
    <row r="49" spans="1:4" x14ac:dyDescent="0.2">
      <c r="A49" s="1">
        <v>38687</v>
      </c>
      <c r="B49">
        <v>1248.29</v>
      </c>
      <c r="C49">
        <v>25.61</v>
      </c>
      <c r="D49">
        <v>11.77</v>
      </c>
    </row>
    <row r="50" spans="1:4" x14ac:dyDescent="0.2">
      <c r="A50" s="1">
        <v>38718</v>
      </c>
      <c r="B50">
        <v>1280.08</v>
      </c>
      <c r="C50">
        <v>27.56</v>
      </c>
      <c r="D50">
        <v>12.12</v>
      </c>
    </row>
    <row r="51" spans="1:4" x14ac:dyDescent="0.2">
      <c r="A51" s="1">
        <v>38749</v>
      </c>
      <c r="B51">
        <v>1280.6600000000001</v>
      </c>
      <c r="C51">
        <v>26.4</v>
      </c>
      <c r="D51">
        <v>11.98</v>
      </c>
    </row>
    <row r="52" spans="1:4" x14ac:dyDescent="0.2">
      <c r="A52" s="1">
        <v>38777</v>
      </c>
      <c r="B52">
        <v>1294.8699999999999</v>
      </c>
      <c r="C52">
        <v>26.73</v>
      </c>
      <c r="D52">
        <v>13.2</v>
      </c>
    </row>
    <row r="53" spans="1:4" x14ac:dyDescent="0.2">
      <c r="A53" s="1">
        <v>38808</v>
      </c>
      <c r="B53">
        <v>1310.6099999999999</v>
      </c>
      <c r="C53">
        <v>23.73</v>
      </c>
      <c r="D53">
        <v>14.07</v>
      </c>
    </row>
    <row r="54" spans="1:4" x14ac:dyDescent="0.2">
      <c r="A54" s="1">
        <v>38838</v>
      </c>
      <c r="B54">
        <v>1270.0899999999999</v>
      </c>
      <c r="C54">
        <v>22.34</v>
      </c>
      <c r="D54">
        <v>13.71</v>
      </c>
    </row>
    <row r="55" spans="1:4" x14ac:dyDescent="0.2">
      <c r="A55" s="1">
        <v>38869</v>
      </c>
      <c r="B55">
        <v>1270.2</v>
      </c>
      <c r="C55">
        <v>22.98</v>
      </c>
      <c r="D55">
        <v>13.97</v>
      </c>
    </row>
    <row r="56" spans="1:4" x14ac:dyDescent="0.2">
      <c r="A56" s="1">
        <v>38899</v>
      </c>
      <c r="B56">
        <v>1276.6600000000001</v>
      </c>
      <c r="C56">
        <v>23.73</v>
      </c>
      <c r="D56">
        <v>14.44</v>
      </c>
    </row>
    <row r="57" spans="1:4" x14ac:dyDescent="0.2">
      <c r="A57" s="1">
        <v>38930</v>
      </c>
      <c r="B57">
        <v>1303.82</v>
      </c>
      <c r="C57">
        <v>25.44</v>
      </c>
      <c r="D57">
        <v>15.1</v>
      </c>
    </row>
    <row r="58" spans="1:4" x14ac:dyDescent="0.2">
      <c r="A58" s="1">
        <v>38961</v>
      </c>
      <c r="B58">
        <v>1335.85</v>
      </c>
      <c r="C58">
        <v>27.07</v>
      </c>
      <c r="D58">
        <v>17.11</v>
      </c>
    </row>
    <row r="59" spans="1:4" x14ac:dyDescent="0.2">
      <c r="A59" s="1">
        <v>38991</v>
      </c>
      <c r="B59">
        <v>1377.94</v>
      </c>
      <c r="C59">
        <v>28.42</v>
      </c>
      <c r="D59">
        <v>17.809999999999999</v>
      </c>
    </row>
    <row r="60" spans="1:4" x14ac:dyDescent="0.2">
      <c r="A60" s="1">
        <v>39022</v>
      </c>
      <c r="B60">
        <v>1400.63</v>
      </c>
      <c r="C60">
        <v>29.16</v>
      </c>
      <c r="D60">
        <v>18.37</v>
      </c>
    </row>
    <row r="61" spans="1:4" x14ac:dyDescent="0.2">
      <c r="A61" s="1">
        <v>39052</v>
      </c>
      <c r="B61">
        <v>1418.3</v>
      </c>
      <c r="C61">
        <v>29.66</v>
      </c>
      <c r="D61">
        <v>16.53</v>
      </c>
    </row>
    <row r="62" spans="1:4" x14ac:dyDescent="0.2">
      <c r="A62" s="1">
        <v>39083</v>
      </c>
      <c r="B62">
        <v>1438.24</v>
      </c>
      <c r="C62">
        <v>30.65</v>
      </c>
      <c r="D62">
        <v>16.55</v>
      </c>
    </row>
    <row r="63" spans="1:4" x14ac:dyDescent="0.2">
      <c r="A63" s="1">
        <v>39114</v>
      </c>
      <c r="B63">
        <v>1406.82</v>
      </c>
      <c r="C63">
        <v>28.08</v>
      </c>
      <c r="D63">
        <v>15.84</v>
      </c>
    </row>
    <row r="64" spans="1:4" x14ac:dyDescent="0.2">
      <c r="A64" s="1">
        <v>39142</v>
      </c>
      <c r="B64">
        <v>1420.86</v>
      </c>
      <c r="C64">
        <v>27.78</v>
      </c>
      <c r="D64">
        <v>17.48</v>
      </c>
    </row>
    <row r="65" spans="1:4" x14ac:dyDescent="0.2">
      <c r="A65" s="1">
        <v>39173</v>
      </c>
      <c r="B65">
        <v>1482.37</v>
      </c>
      <c r="C65">
        <v>29.84</v>
      </c>
      <c r="D65">
        <v>18.13</v>
      </c>
    </row>
    <row r="66" spans="1:4" x14ac:dyDescent="0.2">
      <c r="A66" s="1">
        <v>39203</v>
      </c>
      <c r="B66">
        <v>1530.62</v>
      </c>
      <c r="C66">
        <v>30.69</v>
      </c>
      <c r="D66">
        <v>18.690000000000001</v>
      </c>
    </row>
    <row r="67" spans="1:4" x14ac:dyDescent="0.2">
      <c r="A67" s="1">
        <v>39234</v>
      </c>
      <c r="B67">
        <v>1504.66</v>
      </c>
      <c r="C67">
        <v>29.47</v>
      </c>
      <c r="D67">
        <v>19.010000000000002</v>
      </c>
    </row>
    <row r="68" spans="1:4" x14ac:dyDescent="0.2">
      <c r="A68" s="1">
        <v>39264</v>
      </c>
      <c r="B68">
        <v>1455.18</v>
      </c>
      <c r="C68">
        <v>28.99</v>
      </c>
      <c r="D68">
        <v>18.440000000000001</v>
      </c>
    </row>
    <row r="69" spans="1:4" x14ac:dyDescent="0.2">
      <c r="A69" s="1">
        <v>39295</v>
      </c>
      <c r="B69">
        <v>1473.96</v>
      </c>
      <c r="C69">
        <v>28.73</v>
      </c>
      <c r="D69">
        <v>19.559999999999999</v>
      </c>
    </row>
    <row r="70" spans="1:4" x14ac:dyDescent="0.2">
      <c r="A70" s="1">
        <v>39326</v>
      </c>
      <c r="B70">
        <v>1527.29</v>
      </c>
      <c r="C70">
        <v>29.46</v>
      </c>
      <c r="D70">
        <v>20.88</v>
      </c>
    </row>
    <row r="71" spans="1:4" x14ac:dyDescent="0.2">
      <c r="A71" s="1">
        <v>39356</v>
      </c>
      <c r="B71">
        <v>1545.79</v>
      </c>
      <c r="C71">
        <v>36.81</v>
      </c>
      <c r="D71">
        <v>21.38</v>
      </c>
    </row>
    <row r="72" spans="1:4" x14ac:dyDescent="0.2">
      <c r="A72" s="1">
        <v>39387</v>
      </c>
      <c r="B72">
        <v>1479.63</v>
      </c>
      <c r="C72">
        <v>33.6</v>
      </c>
      <c r="D72">
        <v>19.46</v>
      </c>
    </row>
    <row r="73" spans="1:4" x14ac:dyDescent="0.2">
      <c r="A73" s="1">
        <v>39417</v>
      </c>
      <c r="B73">
        <v>1467.97</v>
      </c>
      <c r="C73">
        <v>35.6</v>
      </c>
      <c r="D73">
        <v>21.77</v>
      </c>
    </row>
    <row r="74" spans="1:4" x14ac:dyDescent="0.2">
      <c r="A74" s="1">
        <v>39448</v>
      </c>
      <c r="B74">
        <v>1378.6</v>
      </c>
      <c r="C74">
        <v>32.6</v>
      </c>
      <c r="D74">
        <v>19.82</v>
      </c>
    </row>
    <row r="75" spans="1:4" x14ac:dyDescent="0.2">
      <c r="A75" s="1">
        <v>39479</v>
      </c>
      <c r="B75">
        <v>1330.45</v>
      </c>
      <c r="C75">
        <v>27.2</v>
      </c>
      <c r="D75">
        <v>18.13</v>
      </c>
    </row>
    <row r="76" spans="1:4" x14ac:dyDescent="0.2">
      <c r="A76" s="1">
        <v>39508</v>
      </c>
      <c r="B76">
        <v>1326.41</v>
      </c>
      <c r="C76">
        <v>28.38</v>
      </c>
      <c r="D76">
        <v>18.86</v>
      </c>
    </row>
    <row r="77" spans="1:4" x14ac:dyDescent="0.2">
      <c r="A77" s="1">
        <v>39539</v>
      </c>
      <c r="B77">
        <v>1385.97</v>
      </c>
      <c r="C77">
        <v>28.52</v>
      </c>
      <c r="D77">
        <v>20.100000000000001</v>
      </c>
    </row>
    <row r="78" spans="1:4" x14ac:dyDescent="0.2">
      <c r="A78" s="1">
        <v>39569</v>
      </c>
      <c r="B78">
        <v>1399.62</v>
      </c>
      <c r="C78">
        <v>28.32</v>
      </c>
      <c r="D78">
        <v>22.02</v>
      </c>
    </row>
    <row r="79" spans="1:4" x14ac:dyDescent="0.2">
      <c r="A79" s="1">
        <v>39600</v>
      </c>
      <c r="B79">
        <v>1276.69</v>
      </c>
      <c r="C79">
        <v>27.51</v>
      </c>
      <c r="D79">
        <v>20.25</v>
      </c>
    </row>
    <row r="80" spans="1:4" x14ac:dyDescent="0.2">
      <c r="A80" s="1">
        <v>39630</v>
      </c>
      <c r="B80">
        <v>1269.42</v>
      </c>
      <c r="C80">
        <v>25.72</v>
      </c>
      <c r="D80">
        <v>20.76</v>
      </c>
    </row>
    <row r="81" spans="1:4" x14ac:dyDescent="0.2">
      <c r="A81" s="1">
        <v>39661</v>
      </c>
      <c r="B81">
        <v>1287.83</v>
      </c>
      <c r="C81">
        <v>27.29</v>
      </c>
      <c r="D81">
        <v>21.15</v>
      </c>
    </row>
    <row r="82" spans="1:4" x14ac:dyDescent="0.2">
      <c r="A82" s="1">
        <v>39692</v>
      </c>
      <c r="B82">
        <v>1164.17</v>
      </c>
      <c r="C82">
        <v>26.69</v>
      </c>
      <c r="D82">
        <v>19.579999999999998</v>
      </c>
    </row>
    <row r="83" spans="1:4" x14ac:dyDescent="0.2">
      <c r="A83" s="1">
        <v>39722</v>
      </c>
      <c r="B83">
        <v>968.67</v>
      </c>
      <c r="C83">
        <v>22.33</v>
      </c>
      <c r="D83">
        <v>17.64</v>
      </c>
    </row>
    <row r="84" spans="1:4" x14ac:dyDescent="0.2">
      <c r="A84" s="1">
        <v>39753</v>
      </c>
      <c r="B84">
        <v>888.61</v>
      </c>
      <c r="C84">
        <v>20.22</v>
      </c>
      <c r="D84">
        <v>15.51</v>
      </c>
    </row>
    <row r="85" spans="1:4" x14ac:dyDescent="0.2">
      <c r="A85" s="1">
        <v>39783</v>
      </c>
      <c r="B85">
        <v>902.99</v>
      </c>
      <c r="C85">
        <v>19.440000000000001</v>
      </c>
      <c r="D85">
        <v>17.100000000000001</v>
      </c>
    </row>
    <row r="86" spans="1:4" x14ac:dyDescent="0.2">
      <c r="A86" s="1">
        <v>39814</v>
      </c>
      <c r="B86">
        <v>823.09</v>
      </c>
      <c r="C86">
        <v>17.100000000000001</v>
      </c>
      <c r="D86">
        <v>16.23</v>
      </c>
    </row>
    <row r="87" spans="1:4" x14ac:dyDescent="0.2">
      <c r="A87" s="1">
        <v>39845</v>
      </c>
      <c r="B87">
        <v>729.57</v>
      </c>
      <c r="C87">
        <v>16.149999999999999</v>
      </c>
      <c r="D87">
        <v>14.98</v>
      </c>
    </row>
    <row r="88" spans="1:4" x14ac:dyDescent="0.2">
      <c r="A88" s="1">
        <v>39873</v>
      </c>
      <c r="B88">
        <v>793.59</v>
      </c>
      <c r="C88">
        <v>18.37</v>
      </c>
      <c r="D88">
        <v>17.420000000000002</v>
      </c>
    </row>
    <row r="89" spans="1:4" x14ac:dyDescent="0.2">
      <c r="A89" s="1">
        <v>39904</v>
      </c>
      <c r="B89">
        <v>872.74</v>
      </c>
      <c r="C89">
        <v>20.260000000000002</v>
      </c>
      <c r="D89">
        <v>18.7</v>
      </c>
    </row>
    <row r="90" spans="1:4" x14ac:dyDescent="0.2">
      <c r="A90" s="1">
        <v>39934</v>
      </c>
      <c r="B90">
        <v>923.26</v>
      </c>
      <c r="C90">
        <v>20.89</v>
      </c>
      <c r="D90">
        <v>18.940000000000001</v>
      </c>
    </row>
    <row r="91" spans="1:4" x14ac:dyDescent="0.2">
      <c r="A91" s="1">
        <v>39965</v>
      </c>
      <c r="B91">
        <v>920.82</v>
      </c>
      <c r="C91">
        <v>23.77</v>
      </c>
      <c r="D91">
        <v>20.71</v>
      </c>
    </row>
    <row r="92" spans="1:4" x14ac:dyDescent="0.2">
      <c r="A92" s="1">
        <v>39995</v>
      </c>
      <c r="B92">
        <v>990.22</v>
      </c>
      <c r="C92">
        <v>23.52</v>
      </c>
      <c r="D92">
        <v>21.45</v>
      </c>
    </row>
    <row r="93" spans="1:4" x14ac:dyDescent="0.2">
      <c r="A93" s="1">
        <v>40026</v>
      </c>
      <c r="B93">
        <v>1019.52</v>
      </c>
      <c r="C93">
        <v>24.65</v>
      </c>
      <c r="D93">
        <v>21.2</v>
      </c>
    </row>
    <row r="94" spans="1:4" x14ac:dyDescent="0.2">
      <c r="A94" s="1">
        <v>40057</v>
      </c>
      <c r="B94">
        <v>1054.9100000000001</v>
      </c>
      <c r="C94">
        <v>25.72</v>
      </c>
      <c r="D94">
        <v>20.2</v>
      </c>
    </row>
    <row r="95" spans="1:4" x14ac:dyDescent="0.2">
      <c r="A95" s="1">
        <v>40087</v>
      </c>
      <c r="B95">
        <v>1036.18</v>
      </c>
      <c r="C95">
        <v>27.73</v>
      </c>
      <c r="D95">
        <v>20.5</v>
      </c>
    </row>
    <row r="96" spans="1:4" x14ac:dyDescent="0.2">
      <c r="A96" s="1">
        <v>40118</v>
      </c>
      <c r="B96">
        <v>1098.8900000000001</v>
      </c>
      <c r="C96">
        <v>29.41</v>
      </c>
      <c r="D96">
        <v>21.45</v>
      </c>
    </row>
    <row r="97" spans="1:4" x14ac:dyDescent="0.2">
      <c r="A97" s="1">
        <v>40148</v>
      </c>
      <c r="B97">
        <v>1116.56</v>
      </c>
      <c r="C97">
        <v>30.48</v>
      </c>
      <c r="D97">
        <v>23.83</v>
      </c>
    </row>
    <row r="98" spans="1:4" x14ac:dyDescent="0.2">
      <c r="A98" s="1">
        <v>40179</v>
      </c>
      <c r="B98">
        <v>1073.8900000000001</v>
      </c>
      <c r="C98">
        <v>28.18</v>
      </c>
      <c r="D98">
        <v>22.45</v>
      </c>
    </row>
    <row r="99" spans="1:4" x14ac:dyDescent="0.2">
      <c r="A99" s="1">
        <v>40210</v>
      </c>
      <c r="B99">
        <v>1105.3599999999999</v>
      </c>
      <c r="C99">
        <v>28.67</v>
      </c>
      <c r="D99">
        <v>24</v>
      </c>
    </row>
    <row r="100" spans="1:4" x14ac:dyDescent="0.2">
      <c r="A100" s="1">
        <v>40238</v>
      </c>
      <c r="B100">
        <v>1171.23</v>
      </c>
      <c r="C100">
        <v>29.29</v>
      </c>
      <c r="D100">
        <v>25.03</v>
      </c>
    </row>
    <row r="101" spans="1:4" x14ac:dyDescent="0.2">
      <c r="A101" s="1">
        <v>40269</v>
      </c>
      <c r="B101">
        <v>1188.58</v>
      </c>
      <c r="C101">
        <v>30.54</v>
      </c>
      <c r="D101">
        <v>25.23</v>
      </c>
    </row>
    <row r="102" spans="1:4" x14ac:dyDescent="0.2">
      <c r="A102" s="1">
        <v>40299</v>
      </c>
      <c r="B102">
        <v>1087.3</v>
      </c>
      <c r="C102">
        <v>25.8</v>
      </c>
      <c r="D102">
        <v>22.01</v>
      </c>
    </row>
    <row r="103" spans="1:4" x14ac:dyDescent="0.2">
      <c r="A103" s="1">
        <v>40330</v>
      </c>
      <c r="B103">
        <v>1031.0999999999999</v>
      </c>
      <c r="C103">
        <v>23.01</v>
      </c>
      <c r="D103">
        <v>20.93</v>
      </c>
    </row>
    <row r="104" spans="1:4" x14ac:dyDescent="0.2">
      <c r="A104" s="1">
        <v>40360</v>
      </c>
      <c r="B104">
        <v>1107.53</v>
      </c>
      <c r="C104">
        <v>25.81</v>
      </c>
      <c r="D104">
        <v>23.11</v>
      </c>
    </row>
    <row r="105" spans="1:4" x14ac:dyDescent="0.2">
      <c r="A105" s="1">
        <v>40391</v>
      </c>
      <c r="B105">
        <v>1049.72</v>
      </c>
      <c r="C105">
        <v>23.47</v>
      </c>
      <c r="D105">
        <v>21.36</v>
      </c>
    </row>
    <row r="106" spans="1:4" x14ac:dyDescent="0.2">
      <c r="A106" s="1">
        <v>40422</v>
      </c>
      <c r="B106">
        <v>1143.49</v>
      </c>
      <c r="C106">
        <v>24.49</v>
      </c>
      <c r="D106">
        <v>26.24</v>
      </c>
    </row>
    <row r="107" spans="1:4" x14ac:dyDescent="0.2">
      <c r="A107" s="1">
        <v>40452</v>
      </c>
      <c r="B107">
        <v>1185.71</v>
      </c>
      <c r="C107">
        <v>26.67</v>
      </c>
      <c r="D107">
        <v>28.77</v>
      </c>
    </row>
    <row r="108" spans="1:4" x14ac:dyDescent="0.2">
      <c r="A108" s="1">
        <v>40483</v>
      </c>
      <c r="B108">
        <v>1186.5999999999999</v>
      </c>
      <c r="C108">
        <v>25.26</v>
      </c>
      <c r="D108">
        <v>26.49</v>
      </c>
    </row>
    <row r="109" spans="1:4" x14ac:dyDescent="0.2">
      <c r="A109" s="1">
        <v>40513</v>
      </c>
      <c r="B109">
        <v>1257.6199999999999</v>
      </c>
      <c r="C109">
        <v>27.91</v>
      </c>
      <c r="D109">
        <v>30.65</v>
      </c>
    </row>
    <row r="110" spans="1:4" x14ac:dyDescent="0.2">
      <c r="A110" s="1">
        <v>40544</v>
      </c>
      <c r="B110">
        <v>1289.1400000000001</v>
      </c>
      <c r="C110">
        <v>27.73</v>
      </c>
      <c r="D110">
        <v>31.41</v>
      </c>
    </row>
    <row r="111" spans="1:4" x14ac:dyDescent="0.2">
      <c r="A111" s="1">
        <v>40575</v>
      </c>
      <c r="B111">
        <v>1328.64</v>
      </c>
      <c r="C111">
        <v>26.58</v>
      </c>
      <c r="D111">
        <v>32.270000000000003</v>
      </c>
    </row>
    <row r="112" spans="1:4" x14ac:dyDescent="0.2">
      <c r="A112" s="1">
        <v>40603</v>
      </c>
      <c r="B112">
        <v>1329.48</v>
      </c>
      <c r="C112">
        <v>25.39</v>
      </c>
      <c r="D112">
        <v>32.79</v>
      </c>
    </row>
    <row r="113" spans="1:4" x14ac:dyDescent="0.2">
      <c r="A113" s="1">
        <v>40634</v>
      </c>
      <c r="B113">
        <v>1365.21</v>
      </c>
      <c r="C113">
        <v>25.92</v>
      </c>
      <c r="D113">
        <v>35.33</v>
      </c>
    </row>
    <row r="114" spans="1:4" x14ac:dyDescent="0.2">
      <c r="A114" s="1">
        <v>40664</v>
      </c>
      <c r="B114">
        <v>1345.2</v>
      </c>
      <c r="C114">
        <v>25.01</v>
      </c>
      <c r="D114">
        <v>33.619999999999997</v>
      </c>
    </row>
    <row r="115" spans="1:4" x14ac:dyDescent="0.2">
      <c r="A115" s="1">
        <v>40695</v>
      </c>
      <c r="B115">
        <v>1320.64</v>
      </c>
      <c r="C115">
        <v>26</v>
      </c>
      <c r="D115">
        <v>32.33</v>
      </c>
    </row>
    <row r="116" spans="1:4" x14ac:dyDescent="0.2">
      <c r="A116" s="1">
        <v>40725</v>
      </c>
      <c r="B116">
        <v>1292.5899999999999</v>
      </c>
      <c r="C116">
        <v>27.4</v>
      </c>
      <c r="D116">
        <v>30.1</v>
      </c>
    </row>
    <row r="117" spans="1:4" x14ac:dyDescent="0.2">
      <c r="A117" s="1">
        <v>40756</v>
      </c>
      <c r="B117">
        <v>1219.1199999999999</v>
      </c>
      <c r="C117">
        <v>26.6</v>
      </c>
      <c r="D117">
        <v>27.63</v>
      </c>
    </row>
    <row r="118" spans="1:4" x14ac:dyDescent="0.2">
      <c r="A118" s="1">
        <v>40787</v>
      </c>
      <c r="B118">
        <v>1131.21</v>
      </c>
      <c r="C118">
        <v>24.89</v>
      </c>
      <c r="D118">
        <v>28.29</v>
      </c>
    </row>
    <row r="119" spans="1:4" x14ac:dyDescent="0.2">
      <c r="A119" s="1">
        <v>40817</v>
      </c>
      <c r="B119">
        <v>1251</v>
      </c>
      <c r="C119">
        <v>26.63</v>
      </c>
      <c r="D119">
        <v>32.32</v>
      </c>
    </row>
    <row r="120" spans="1:4" x14ac:dyDescent="0.2">
      <c r="A120" s="1">
        <v>40848</v>
      </c>
      <c r="B120">
        <v>1246.9100000000001</v>
      </c>
      <c r="C120">
        <v>25.58</v>
      </c>
      <c r="D120">
        <v>30.92</v>
      </c>
    </row>
    <row r="121" spans="1:4" x14ac:dyDescent="0.2">
      <c r="A121" s="1">
        <v>40878</v>
      </c>
      <c r="B121">
        <v>1258.8599999999999</v>
      </c>
      <c r="C121">
        <v>25.96</v>
      </c>
      <c r="D121">
        <v>25.3</v>
      </c>
    </row>
    <row r="122" spans="1:4" x14ac:dyDescent="0.2">
      <c r="A122" s="1">
        <v>40909</v>
      </c>
      <c r="B122">
        <v>1312.45</v>
      </c>
      <c r="C122">
        <v>29.53</v>
      </c>
      <c r="D122">
        <v>27.88</v>
      </c>
    </row>
    <row r="123" spans="1:4" x14ac:dyDescent="0.2">
      <c r="A123" s="1">
        <v>40940</v>
      </c>
      <c r="B123">
        <v>1365.9</v>
      </c>
      <c r="C123">
        <v>31.74</v>
      </c>
      <c r="D123">
        <v>28.92</v>
      </c>
    </row>
    <row r="124" spans="1:4" x14ac:dyDescent="0.2">
      <c r="A124" s="1">
        <v>40969</v>
      </c>
      <c r="B124">
        <v>1408.47</v>
      </c>
      <c r="C124">
        <v>32.26</v>
      </c>
      <c r="D124">
        <v>28.82</v>
      </c>
    </row>
    <row r="125" spans="1:4" x14ac:dyDescent="0.2">
      <c r="A125" s="1">
        <v>41000</v>
      </c>
      <c r="B125">
        <v>1397.86</v>
      </c>
      <c r="C125">
        <v>32.020000000000003</v>
      </c>
      <c r="D125">
        <v>29.12</v>
      </c>
    </row>
    <row r="126" spans="1:4" x14ac:dyDescent="0.2">
      <c r="A126" s="1">
        <v>41030</v>
      </c>
      <c r="B126">
        <v>1309.8699999999999</v>
      </c>
      <c r="C126">
        <v>29.19</v>
      </c>
      <c r="D126">
        <v>26.22</v>
      </c>
    </row>
    <row r="127" spans="1:4" x14ac:dyDescent="0.2">
      <c r="A127" s="1">
        <v>41061</v>
      </c>
      <c r="B127">
        <v>1362.33</v>
      </c>
      <c r="C127">
        <v>30.59</v>
      </c>
      <c r="D127">
        <v>29.42</v>
      </c>
    </row>
    <row r="128" spans="1:4" x14ac:dyDescent="0.2">
      <c r="A128" s="1">
        <v>41091</v>
      </c>
      <c r="B128">
        <v>1379.32</v>
      </c>
      <c r="C128">
        <v>29.47</v>
      </c>
      <c r="D128">
        <v>29.97</v>
      </c>
    </row>
    <row r="129" spans="1:4" x14ac:dyDescent="0.2">
      <c r="A129" s="1">
        <v>41122</v>
      </c>
      <c r="B129">
        <v>1406.54</v>
      </c>
      <c r="C129">
        <v>30.82</v>
      </c>
      <c r="D129">
        <v>31.41</v>
      </c>
    </row>
    <row r="130" spans="1:4" x14ac:dyDescent="0.2">
      <c r="A130" s="1">
        <v>41153</v>
      </c>
      <c r="B130">
        <v>1440.9</v>
      </c>
      <c r="C130">
        <v>29.76</v>
      </c>
      <c r="D130">
        <v>31.22</v>
      </c>
    </row>
    <row r="131" spans="1:4" x14ac:dyDescent="0.2">
      <c r="A131" s="1">
        <v>41183</v>
      </c>
      <c r="B131">
        <v>1412.2</v>
      </c>
      <c r="C131">
        <v>28.54</v>
      </c>
      <c r="D131">
        <v>30.91</v>
      </c>
    </row>
    <row r="132" spans="1:4" x14ac:dyDescent="0.2">
      <c r="A132" s="1">
        <v>41214</v>
      </c>
      <c r="B132">
        <v>1416.34</v>
      </c>
      <c r="C132">
        <v>26.62</v>
      </c>
      <c r="D132">
        <v>32</v>
      </c>
    </row>
    <row r="133" spans="1:4" x14ac:dyDescent="0.2">
      <c r="A133" s="1">
        <v>41244</v>
      </c>
      <c r="B133">
        <v>1426.19</v>
      </c>
      <c r="C133">
        <v>26.71</v>
      </c>
      <c r="D133">
        <v>33.32</v>
      </c>
    </row>
    <row r="134" spans="1:4" x14ac:dyDescent="0.2">
      <c r="A134" s="1">
        <v>41275</v>
      </c>
      <c r="B134">
        <v>1498.11</v>
      </c>
      <c r="C134">
        <v>27.45</v>
      </c>
      <c r="D134">
        <v>35.51</v>
      </c>
    </row>
    <row r="135" spans="1:4" x14ac:dyDescent="0.2">
      <c r="A135" s="1">
        <v>41306</v>
      </c>
      <c r="B135">
        <v>1514.68</v>
      </c>
      <c r="C135">
        <v>27.8</v>
      </c>
      <c r="D135">
        <v>34.24</v>
      </c>
    </row>
    <row r="136" spans="1:4" x14ac:dyDescent="0.2">
      <c r="A136" s="1">
        <v>41334</v>
      </c>
      <c r="B136">
        <v>1569.18</v>
      </c>
      <c r="C136">
        <v>28.61</v>
      </c>
      <c r="D136">
        <v>32.33</v>
      </c>
    </row>
    <row r="137" spans="1:4" x14ac:dyDescent="0.2">
      <c r="A137" s="1">
        <v>41365</v>
      </c>
      <c r="B137">
        <v>1597.55</v>
      </c>
      <c r="C137">
        <v>33.1</v>
      </c>
      <c r="D137">
        <v>32.78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Data</vt:lpstr>
    </vt:vector>
  </TitlesOfParts>
  <Company>Department of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Zivot</dc:creator>
  <cp:lastModifiedBy>XPc</cp:lastModifiedBy>
  <cp:lastPrinted>2004-10-06T17:06:37Z</cp:lastPrinted>
  <dcterms:created xsi:type="dcterms:W3CDTF">1998-12-31T20:53:28Z</dcterms:created>
  <dcterms:modified xsi:type="dcterms:W3CDTF">2023-10-25T10:33:44Z</dcterms:modified>
</cp:coreProperties>
</file>